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wright\OneDrive - Sempra Energy\User Folders\Desktop\TURN-DR-02\"/>
    </mc:Choice>
  </mc:AlternateContent>
  <bookViews>
    <workbookView xWindow="180" yWindow="80" windowWidth="19980" windowHeight="9860"/>
  </bookViews>
  <sheets>
    <sheet name="Rate Impact" sheetId="1" r:id="rId1"/>
    <sheet name="Bill Impact" sheetId="2" r:id="rId2"/>
  </sheets>
  <calcPr calcId="171027"/>
</workbook>
</file>

<file path=xl/calcChain.xml><?xml version="1.0" encoding="utf-8"?>
<calcChain xmlns="http://schemas.openxmlformats.org/spreadsheetml/2006/main">
  <c r="AQ18" i="2" l="1"/>
  <c r="AP18" i="2"/>
  <c r="AN18" i="2"/>
  <c r="AM18" i="2"/>
  <c r="AK18" i="2"/>
  <c r="AJ18" i="2"/>
  <c r="AH18" i="2"/>
  <c r="AG18" i="2"/>
  <c r="AE18" i="2"/>
  <c r="AD18" i="2"/>
  <c r="AB18" i="2"/>
  <c r="AA18" i="2"/>
  <c r="Y18" i="2"/>
  <c r="X18" i="2"/>
  <c r="V18" i="2"/>
  <c r="U18" i="2"/>
  <c r="S18" i="2"/>
  <c r="R18" i="2"/>
  <c r="P18" i="2"/>
  <c r="O18" i="2"/>
  <c r="M18" i="2"/>
  <c r="L18" i="2"/>
  <c r="J18" i="2"/>
  <c r="I18" i="2"/>
  <c r="G18" i="2"/>
  <c r="F18" i="2"/>
  <c r="AQ17" i="2"/>
  <c r="AP17" i="2"/>
  <c r="AN17" i="2"/>
  <c r="AM17" i="2"/>
  <c r="AK17" i="2"/>
  <c r="AJ17" i="2"/>
  <c r="AH17" i="2"/>
  <c r="AG17" i="2"/>
  <c r="AE17" i="2"/>
  <c r="AD17" i="2"/>
  <c r="AB17" i="2"/>
  <c r="AA17" i="2"/>
  <c r="Y17" i="2"/>
  <c r="X17" i="2"/>
  <c r="V17" i="2"/>
  <c r="U17" i="2"/>
  <c r="S17" i="2"/>
  <c r="R17" i="2"/>
  <c r="P17" i="2"/>
  <c r="O17" i="2"/>
  <c r="M17" i="2"/>
  <c r="L17" i="2"/>
  <c r="J17" i="2"/>
  <c r="I17" i="2"/>
  <c r="G17" i="2"/>
  <c r="F17" i="2"/>
  <c r="AQ12" i="2"/>
  <c r="AP12" i="2"/>
  <c r="AN12" i="2"/>
  <c r="AM12" i="2"/>
  <c r="AK12" i="2"/>
  <c r="AJ12" i="2"/>
  <c r="AH12" i="2"/>
  <c r="AG12" i="2"/>
  <c r="AE12" i="2"/>
  <c r="AD12" i="2"/>
  <c r="AB12" i="2"/>
  <c r="AA12" i="2"/>
  <c r="Y12" i="2"/>
  <c r="X12" i="2"/>
  <c r="V12" i="2"/>
  <c r="U12" i="2"/>
  <c r="S12" i="2"/>
  <c r="R12" i="2"/>
  <c r="P12" i="2"/>
  <c r="O12" i="2"/>
  <c r="M12" i="2"/>
  <c r="L12" i="2"/>
  <c r="J12" i="2"/>
  <c r="I12" i="2"/>
  <c r="G12" i="2"/>
  <c r="F12" i="2"/>
  <c r="AQ11" i="2"/>
  <c r="AP11" i="2"/>
  <c r="AN11" i="2"/>
  <c r="AM11" i="2"/>
  <c r="AK11" i="2"/>
  <c r="AJ11" i="2"/>
  <c r="AH11" i="2"/>
  <c r="AG11" i="2"/>
  <c r="AE11" i="2"/>
  <c r="AD11" i="2"/>
  <c r="AB11" i="2"/>
  <c r="AA11" i="2"/>
  <c r="Y11" i="2"/>
  <c r="X11" i="2"/>
  <c r="V11" i="2"/>
  <c r="U11" i="2"/>
  <c r="S11" i="2"/>
  <c r="R11" i="2"/>
  <c r="P11" i="2"/>
  <c r="O11" i="2"/>
  <c r="M11" i="2"/>
  <c r="L11" i="2"/>
  <c r="J11" i="2"/>
  <c r="I11" i="2"/>
  <c r="G11" i="2"/>
  <c r="F11" i="2"/>
  <c r="AQ9" i="2"/>
  <c r="AP9" i="2"/>
  <c r="AN9" i="2"/>
  <c r="AM9" i="2"/>
  <c r="AK9" i="2"/>
  <c r="AJ9" i="2"/>
  <c r="AH9" i="2"/>
  <c r="AG9" i="2"/>
  <c r="AE9" i="2"/>
  <c r="AD9" i="2"/>
  <c r="AB9" i="2"/>
  <c r="AA9" i="2"/>
  <c r="Y9" i="2"/>
  <c r="X9" i="2"/>
  <c r="V9" i="2"/>
  <c r="U9" i="2"/>
  <c r="S9" i="2"/>
  <c r="R9" i="2"/>
  <c r="P9" i="2"/>
  <c r="O9" i="2"/>
  <c r="M9" i="2"/>
  <c r="L9" i="2"/>
  <c r="J9" i="2"/>
  <c r="I9" i="2"/>
  <c r="G9" i="2"/>
  <c r="F9" i="2"/>
  <c r="AQ8" i="2"/>
  <c r="AP8" i="2"/>
  <c r="AN8" i="2"/>
  <c r="AM8" i="2"/>
  <c r="AK8" i="2"/>
  <c r="AJ8" i="2"/>
  <c r="AH8" i="2"/>
  <c r="AG8" i="2"/>
  <c r="AE8" i="2"/>
  <c r="AD8" i="2"/>
  <c r="AB8" i="2"/>
  <c r="AA8" i="2"/>
  <c r="Y8" i="2"/>
  <c r="X8" i="2"/>
  <c r="V8" i="2"/>
  <c r="U8" i="2"/>
  <c r="S8" i="2"/>
  <c r="R8" i="2"/>
  <c r="P8" i="2"/>
  <c r="O8" i="2"/>
  <c r="M8" i="2"/>
  <c r="L8" i="2"/>
  <c r="J8" i="2"/>
  <c r="I8" i="2"/>
  <c r="G8" i="2"/>
  <c r="F8" i="2"/>
  <c r="AO16" i="1"/>
  <c r="AN16" i="1"/>
  <c r="AL16" i="1"/>
  <c r="AK16" i="1"/>
  <c r="AI16" i="1"/>
  <c r="AH16" i="1"/>
  <c r="AF16" i="1"/>
  <c r="AE16" i="1"/>
  <c r="AC16" i="1"/>
  <c r="AB16" i="1"/>
  <c r="Z16" i="1"/>
  <c r="Y16" i="1"/>
  <c r="W16" i="1"/>
  <c r="V16" i="1"/>
  <c r="T16" i="1"/>
  <c r="S16" i="1"/>
  <c r="Q16" i="1"/>
  <c r="P16" i="1"/>
  <c r="N16" i="1"/>
  <c r="M16" i="1"/>
  <c r="K16" i="1"/>
  <c r="J16" i="1"/>
  <c r="H16" i="1"/>
  <c r="G16" i="1"/>
  <c r="E16" i="1"/>
  <c r="D16" i="1"/>
  <c r="AO14" i="1"/>
  <c r="AN14" i="1"/>
  <c r="AL14" i="1"/>
  <c r="AK14" i="1"/>
  <c r="AI14" i="1"/>
  <c r="AH14" i="1"/>
  <c r="AF14" i="1"/>
  <c r="AE14" i="1"/>
  <c r="AC14" i="1"/>
  <c r="AB14" i="1"/>
  <c r="Z14" i="1"/>
  <c r="Y14" i="1"/>
  <c r="W14" i="1"/>
  <c r="V14" i="1"/>
  <c r="T14" i="1"/>
  <c r="S14" i="1"/>
  <c r="Q14" i="1"/>
  <c r="P14" i="1"/>
  <c r="N14" i="1"/>
  <c r="M14" i="1"/>
  <c r="K14" i="1"/>
  <c r="J14" i="1"/>
  <c r="H14" i="1"/>
  <c r="G14" i="1"/>
  <c r="E14" i="1"/>
  <c r="D14" i="1"/>
  <c r="AO12" i="1"/>
  <c r="AN12" i="1"/>
  <c r="AL12" i="1"/>
  <c r="AK12" i="1"/>
  <c r="AI12" i="1"/>
  <c r="AH12" i="1"/>
  <c r="AF12" i="1"/>
  <c r="AE12" i="1"/>
  <c r="AC12" i="1"/>
  <c r="AB12" i="1"/>
  <c r="Z12" i="1"/>
  <c r="Y12" i="1"/>
  <c r="W12" i="1"/>
  <c r="V12" i="1"/>
  <c r="T12" i="1"/>
  <c r="S12" i="1"/>
  <c r="Q12" i="1"/>
  <c r="P12" i="1"/>
  <c r="N12" i="1"/>
  <c r="M12" i="1"/>
  <c r="K12" i="1"/>
  <c r="J12" i="1"/>
  <c r="H12" i="1"/>
  <c r="G12" i="1"/>
  <c r="E12" i="1"/>
  <c r="D12" i="1"/>
  <c r="AO10" i="1"/>
  <c r="AN10" i="1"/>
  <c r="AL10" i="1"/>
  <c r="AK10" i="1"/>
  <c r="AI10" i="1"/>
  <c r="AH10" i="1"/>
  <c r="AF10" i="1"/>
  <c r="AE10" i="1"/>
  <c r="AC10" i="1"/>
  <c r="AB10" i="1"/>
  <c r="Z10" i="1"/>
  <c r="Y10" i="1"/>
  <c r="W10" i="1"/>
  <c r="V10" i="1"/>
  <c r="T10" i="1"/>
  <c r="S10" i="1"/>
  <c r="Q10" i="1"/>
  <c r="P10" i="1"/>
  <c r="N10" i="1"/>
  <c r="M10" i="1"/>
  <c r="K10" i="1"/>
  <c r="J10" i="1"/>
  <c r="H10" i="1"/>
  <c r="G10" i="1"/>
  <c r="E10" i="1"/>
  <c r="D10" i="1"/>
  <c r="AO8" i="1"/>
  <c r="AN8" i="1"/>
  <c r="AL8" i="1"/>
  <c r="AK8" i="1"/>
  <c r="AI8" i="1"/>
  <c r="AH8" i="1"/>
  <c r="AF8" i="1"/>
  <c r="AE8" i="1"/>
  <c r="AC8" i="1"/>
  <c r="AB8" i="1"/>
  <c r="Z8" i="1"/>
  <c r="Y8" i="1"/>
  <c r="W8" i="1"/>
  <c r="V8" i="1"/>
  <c r="T8" i="1"/>
  <c r="S8" i="1"/>
  <c r="Q8" i="1"/>
  <c r="P8" i="1"/>
  <c r="N8" i="1"/>
  <c r="M8" i="1"/>
  <c r="K8" i="1"/>
  <c r="J8" i="1"/>
  <c r="H8" i="1"/>
  <c r="G8" i="1"/>
  <c r="E8" i="1"/>
  <c r="D8" i="1"/>
  <c r="AO6" i="1"/>
  <c r="AN6" i="1"/>
  <c r="AL6" i="1"/>
  <c r="AK6" i="1"/>
  <c r="AI6" i="1"/>
  <c r="AH6" i="1"/>
  <c r="AF6" i="1"/>
  <c r="AE6" i="1"/>
  <c r="AC6" i="1"/>
  <c r="AB6" i="1"/>
  <c r="Z6" i="1"/>
  <c r="Y6" i="1"/>
  <c r="W6" i="1"/>
  <c r="V6" i="1"/>
  <c r="T6" i="1"/>
  <c r="S6" i="1"/>
  <c r="Q6" i="1"/>
  <c r="P6" i="1"/>
  <c r="N6" i="1"/>
  <c r="M6" i="1"/>
  <c r="K6" i="1"/>
  <c r="J6" i="1"/>
  <c r="H6" i="1"/>
  <c r="G6" i="1"/>
  <c r="E6" i="1"/>
  <c r="D6" i="1"/>
</calcChain>
</file>

<file path=xl/sharedStrings.xml><?xml version="1.0" encoding="utf-8"?>
<sst xmlns="http://schemas.openxmlformats.org/spreadsheetml/2006/main" count="98" uniqueCount="25">
  <si>
    <t>Residential</t>
  </si>
  <si>
    <t>Small Comm.</t>
  </si>
  <si>
    <t>Med &amp; Lg C&amp;I</t>
  </si>
  <si>
    <t>Agriculture</t>
  </si>
  <si>
    <t>Lighting</t>
  </si>
  <si>
    <t>System Total</t>
  </si>
  <si>
    <t>Residential (DR)</t>
  </si>
  <si>
    <t>Small Commercial (TOU-A)</t>
  </si>
  <si>
    <t>Secondary Winter</t>
  </si>
  <si>
    <t>Secondary Summer</t>
  </si>
  <si>
    <t>Proposed Bill
($)</t>
  </si>
  <si>
    <t>Change 
from Current
($)</t>
  </si>
  <si>
    <t>Change 
from Current
(%)</t>
  </si>
  <si>
    <t>Inland Summer</t>
  </si>
  <si>
    <t>Inland Winter</t>
  </si>
  <si>
    <t>Coastal Summer</t>
  </si>
  <si>
    <t>Coastal Winter</t>
  </si>
  <si>
    <t>5-20 kW Demand</t>
  </si>
  <si>
    <t>Proposed Rate
(¢/kWh)</t>
  </si>
  <si>
    <t>Change 
from Current
(¢/kWh)</t>
  </si>
  <si>
    <t xml:space="preserve">Class Average Rates Impact </t>
  </si>
  <si>
    <t>Current
1/1/17
(¢/kWh)</t>
  </si>
  <si>
    <t>Monthly Bill Impact</t>
  </si>
  <si>
    <t>Monthly Energy
Usage
(kWh)</t>
  </si>
  <si>
    <t>Current
1/1/17
($)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</si>
</sst>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_(* #,##0.000_);_(* \(#,##0.000\);_(* &quot;-&quot;?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0" fillId="0" borderId="3" xfId="0" applyBorder="1"/>
    <xf numFmtId="0" fontId="0" fillId="0" borderId="4" xfId="0" applyBorder="1"/>
    <xf numFmtId="164" fontId="0" fillId="0" borderId="3" xfId="0" applyNumberFormat="1" applyBorder="1"/>
    <xf numFmtId="10" fontId="0" fillId="0" borderId="4" xfId="1" applyNumberFormat="1" applyFont="1" applyBorder="1" applyAlignment="1"/>
    <xf numFmtId="164" fontId="0" fillId="0" borderId="4" xfId="0" applyNumberFormat="1" applyBorder="1"/>
    <xf numFmtId="0" fontId="0" fillId="0" borderId="5" xfId="0" applyBorder="1"/>
    <xf numFmtId="0" fontId="0" fillId="0" borderId="6" xfId="0" applyBorder="1"/>
    <xf numFmtId="0" fontId="0" fillId="2" borderId="7" xfId="0" applyFill="1" applyBorder="1"/>
    <xf numFmtId="0" fontId="2" fillId="2" borderId="8" xfId="0" applyFont="1" applyFill="1" applyBorder="1" applyAlignment="1">
      <alignment horizontal="center" wrapText="1"/>
    </xf>
    <xf numFmtId="0" fontId="0" fillId="0" borderId="8" xfId="0" applyBorder="1"/>
    <xf numFmtId="164" fontId="0" fillId="0" borderId="8" xfId="0" applyNumberFormat="1" applyBorder="1"/>
    <xf numFmtId="0" fontId="0" fillId="0" borderId="9" xfId="0" applyBorder="1"/>
    <xf numFmtId="0" fontId="3" fillId="2" borderId="7" xfId="0" applyFont="1" applyFill="1" applyBorder="1"/>
    <xf numFmtId="0" fontId="0" fillId="2" borderId="8" xfId="0" applyFill="1" applyBorder="1"/>
    <xf numFmtId="0" fontId="2" fillId="0" borderId="8" xfId="0" applyFont="1" applyBorder="1"/>
    <xf numFmtId="0" fontId="2" fillId="2" borderId="0" xfId="0" applyFont="1" applyFill="1" applyBorder="1" applyAlignment="1">
      <alignment horizontal="center" wrapText="1"/>
    </xf>
    <xf numFmtId="0" fontId="0" fillId="0" borderId="0" xfId="0" applyBorder="1"/>
    <xf numFmtId="164" fontId="0" fillId="0" borderId="0" xfId="0" applyNumberFormat="1" applyBorder="1"/>
    <xf numFmtId="0" fontId="0" fillId="0" borderId="11" xfId="0" applyBorder="1"/>
    <xf numFmtId="0" fontId="2" fillId="2" borderId="9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0" fillId="2" borderId="9" xfId="0" applyFill="1" applyBorder="1"/>
    <xf numFmtId="0" fontId="0" fillId="0" borderId="0" xfId="0" applyFill="1"/>
    <xf numFmtId="0" fontId="0" fillId="0" borderId="1" xfId="0" applyBorder="1"/>
    <xf numFmtId="0" fontId="0" fillId="0" borderId="10" xfId="0" applyBorder="1"/>
    <xf numFmtId="0" fontId="0" fillId="0" borderId="2" xfId="0" applyBorder="1"/>
    <xf numFmtId="43" fontId="0" fillId="0" borderId="3" xfId="0" applyNumberFormat="1" applyBorder="1"/>
    <xf numFmtId="40" fontId="0" fillId="0" borderId="3" xfId="0" applyNumberFormat="1" applyBorder="1"/>
    <xf numFmtId="0" fontId="0" fillId="0" borderId="7" xfId="0" applyBorder="1"/>
    <xf numFmtId="43" fontId="0" fillId="0" borderId="8" xfId="0" applyNumberFormat="1" applyBorder="1"/>
    <xf numFmtId="40" fontId="0" fillId="0" borderId="8" xfId="0" applyNumberFormat="1" applyBorder="1"/>
    <xf numFmtId="0" fontId="4" fillId="0" borderId="8" xfId="0" applyFont="1" applyBorder="1"/>
    <xf numFmtId="41" fontId="0" fillId="0" borderId="8" xfId="0" applyNumberFormat="1" applyBorder="1"/>
    <xf numFmtId="41" fontId="2" fillId="0" borderId="8" xfId="0" applyNumberFormat="1" applyFont="1" applyBorder="1"/>
    <xf numFmtId="0" fontId="3" fillId="0" borderId="8" xfId="0" applyFont="1" applyBorder="1"/>
    <xf numFmtId="0" fontId="3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0" xfId="0" applyFont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7"/>
  <sheetViews>
    <sheetView showGridLines="0"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N1"/>
    </sheetView>
  </sheetViews>
  <sheetFormatPr defaultRowHeight="14.5" x14ac:dyDescent="0.35"/>
  <cols>
    <col min="1" max="1" width="14.7265625" customWidth="1"/>
    <col min="2" max="41" width="10.7265625" customWidth="1"/>
  </cols>
  <sheetData>
    <row r="1" spans="1:41" x14ac:dyDescent="0.35">
      <c r="A1" s="44" t="s">
        <v>20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41" x14ac:dyDescent="0.35">
      <c r="A2" s="1"/>
    </row>
    <row r="3" spans="1:41" x14ac:dyDescent="0.35">
      <c r="A3" s="16"/>
      <c r="B3" s="11"/>
      <c r="C3" s="41">
        <v>2018</v>
      </c>
      <c r="D3" s="42"/>
      <c r="E3" s="43"/>
      <c r="F3" s="41">
        <v>2019</v>
      </c>
      <c r="G3" s="42"/>
      <c r="H3" s="43"/>
      <c r="I3" s="41">
        <v>2020</v>
      </c>
      <c r="J3" s="42"/>
      <c r="K3" s="43"/>
      <c r="L3" s="41">
        <v>2021</v>
      </c>
      <c r="M3" s="42"/>
      <c r="N3" s="43"/>
      <c r="O3" s="41">
        <v>2022</v>
      </c>
      <c r="P3" s="42"/>
      <c r="Q3" s="43"/>
      <c r="R3" s="41">
        <v>2023</v>
      </c>
      <c r="S3" s="42"/>
      <c r="T3" s="43"/>
      <c r="U3" s="41">
        <v>2024</v>
      </c>
      <c r="V3" s="42"/>
      <c r="W3" s="43"/>
      <c r="X3" s="41">
        <v>2025</v>
      </c>
      <c r="Y3" s="42"/>
      <c r="Z3" s="43"/>
      <c r="AA3" s="41">
        <v>2026</v>
      </c>
      <c r="AB3" s="42"/>
      <c r="AC3" s="43"/>
      <c r="AD3" s="41">
        <v>2027</v>
      </c>
      <c r="AE3" s="42"/>
      <c r="AF3" s="43"/>
      <c r="AG3" s="41">
        <v>2028</v>
      </c>
      <c r="AH3" s="42"/>
      <c r="AI3" s="43"/>
      <c r="AJ3" s="41">
        <v>2029</v>
      </c>
      <c r="AK3" s="42"/>
      <c r="AL3" s="43"/>
      <c r="AM3" s="41">
        <v>2030</v>
      </c>
      <c r="AN3" s="42"/>
      <c r="AO3" s="43"/>
    </row>
    <row r="4" spans="1:41" ht="58" x14ac:dyDescent="0.35">
      <c r="A4" s="17"/>
      <c r="B4" s="12" t="s">
        <v>21</v>
      </c>
      <c r="C4" s="2" t="s">
        <v>18</v>
      </c>
      <c r="D4" s="19" t="s">
        <v>19</v>
      </c>
      <c r="E4" s="3" t="s">
        <v>12</v>
      </c>
      <c r="F4" s="2" t="s">
        <v>18</v>
      </c>
      <c r="G4" s="19" t="s">
        <v>19</v>
      </c>
      <c r="H4" s="3" t="s">
        <v>12</v>
      </c>
      <c r="I4" s="2" t="s">
        <v>18</v>
      </c>
      <c r="J4" s="19" t="s">
        <v>19</v>
      </c>
      <c r="K4" s="3" t="s">
        <v>12</v>
      </c>
      <c r="L4" s="2" t="s">
        <v>18</v>
      </c>
      <c r="M4" s="19" t="s">
        <v>19</v>
      </c>
      <c r="N4" s="3" t="s">
        <v>12</v>
      </c>
      <c r="O4" s="2" t="s">
        <v>18</v>
      </c>
      <c r="P4" s="19" t="s">
        <v>19</v>
      </c>
      <c r="Q4" s="3" t="s">
        <v>12</v>
      </c>
      <c r="R4" s="2" t="s">
        <v>18</v>
      </c>
      <c r="S4" s="19" t="s">
        <v>19</v>
      </c>
      <c r="T4" s="3" t="s">
        <v>12</v>
      </c>
      <c r="U4" s="2" t="s">
        <v>18</v>
      </c>
      <c r="V4" s="19" t="s">
        <v>19</v>
      </c>
      <c r="W4" s="3" t="s">
        <v>12</v>
      </c>
      <c r="X4" s="2" t="s">
        <v>18</v>
      </c>
      <c r="Y4" s="19" t="s">
        <v>19</v>
      </c>
      <c r="Z4" s="3" t="s">
        <v>12</v>
      </c>
      <c r="AA4" s="2" t="s">
        <v>18</v>
      </c>
      <c r="AB4" s="19" t="s">
        <v>19</v>
      </c>
      <c r="AC4" s="3" t="s">
        <v>12</v>
      </c>
      <c r="AD4" s="2" t="s">
        <v>18</v>
      </c>
      <c r="AE4" s="19" t="s">
        <v>19</v>
      </c>
      <c r="AF4" s="3" t="s">
        <v>12</v>
      </c>
      <c r="AG4" s="2" t="s">
        <v>18</v>
      </c>
      <c r="AH4" s="19" t="s">
        <v>19</v>
      </c>
      <c r="AI4" s="3" t="s">
        <v>12</v>
      </c>
      <c r="AJ4" s="2" t="s">
        <v>18</v>
      </c>
      <c r="AK4" s="19" t="s">
        <v>19</v>
      </c>
      <c r="AL4" s="3" t="s">
        <v>12</v>
      </c>
      <c r="AM4" s="2" t="s">
        <v>18</v>
      </c>
      <c r="AN4" s="19" t="s">
        <v>19</v>
      </c>
      <c r="AO4" s="3" t="s">
        <v>12</v>
      </c>
    </row>
    <row r="5" spans="1:41" x14ac:dyDescent="0.35">
      <c r="A5" s="13"/>
      <c r="B5" s="13"/>
      <c r="C5" s="4"/>
      <c r="D5" s="20"/>
      <c r="E5" s="5"/>
      <c r="F5" s="4"/>
      <c r="G5" s="20"/>
      <c r="H5" s="5"/>
      <c r="I5" s="4"/>
      <c r="J5" s="20"/>
      <c r="K5" s="5"/>
      <c r="L5" s="4"/>
      <c r="M5" s="20"/>
      <c r="N5" s="5"/>
      <c r="O5" s="4"/>
      <c r="P5" s="20"/>
      <c r="Q5" s="5"/>
      <c r="R5" s="4"/>
      <c r="S5" s="20"/>
      <c r="T5" s="5"/>
      <c r="U5" s="4"/>
      <c r="V5" s="20"/>
      <c r="W5" s="5"/>
      <c r="X5" s="4"/>
      <c r="Y5" s="20"/>
      <c r="Z5" s="5"/>
      <c r="AA5" s="4"/>
      <c r="AB5" s="20"/>
      <c r="AC5" s="5"/>
      <c r="AD5" s="4"/>
      <c r="AE5" s="20"/>
      <c r="AF5" s="5"/>
      <c r="AG5" s="4"/>
      <c r="AH5" s="20"/>
      <c r="AI5" s="5"/>
      <c r="AJ5" s="4"/>
      <c r="AK5" s="20"/>
      <c r="AL5" s="5"/>
      <c r="AM5" s="4"/>
      <c r="AN5" s="20"/>
      <c r="AO5" s="5"/>
    </row>
    <row r="6" spans="1:41" x14ac:dyDescent="0.35">
      <c r="A6" s="18" t="s">
        <v>0</v>
      </c>
      <c r="B6" s="14">
        <v>24.896000000000001</v>
      </c>
      <c r="C6" s="6">
        <v>24.881</v>
      </c>
      <c r="D6" s="21">
        <f>C6-$B6</f>
        <v>-1.5000000000000568E-2</v>
      </c>
      <c r="E6" s="7">
        <f>(C6-$B6)/$B6</f>
        <v>-6.0250642673524138E-4</v>
      </c>
      <c r="F6" s="6">
        <v>24.876000000000001</v>
      </c>
      <c r="G6" s="21">
        <f>F6-$B6</f>
        <v>-1.9999999999999574E-2</v>
      </c>
      <c r="H6" s="7">
        <f>(F6-$B6)/$B6</f>
        <v>-8.0334190231360757E-4</v>
      </c>
      <c r="I6" s="6">
        <v>25.044</v>
      </c>
      <c r="J6" s="21">
        <f>I6-$B6</f>
        <v>0.14799999999999969</v>
      </c>
      <c r="K6" s="7">
        <f>(I6-$B6)/$B6</f>
        <v>5.9447300771208102E-3</v>
      </c>
      <c r="L6" s="6">
        <v>25.079000000000001</v>
      </c>
      <c r="M6" s="21">
        <f>L6-$B6</f>
        <v>0.18299999999999983</v>
      </c>
      <c r="N6" s="7">
        <f>(L6-$B6)/$B6</f>
        <v>7.3505784061696586E-3</v>
      </c>
      <c r="O6" s="6">
        <v>25.128</v>
      </c>
      <c r="P6" s="21">
        <f>O6-$B6</f>
        <v>0.23199999999999932</v>
      </c>
      <c r="Q6" s="7">
        <f>(O6-$B6)/$B6</f>
        <v>9.3187660668380187E-3</v>
      </c>
      <c r="R6" s="6">
        <v>25.175000000000001</v>
      </c>
      <c r="S6" s="21">
        <f>R6-$B6</f>
        <v>0.27899999999999991</v>
      </c>
      <c r="T6" s="7">
        <f>(R6-$B6)/$B6</f>
        <v>1.1206619537275061E-2</v>
      </c>
      <c r="U6" s="6">
        <v>25.210999999999999</v>
      </c>
      <c r="V6" s="21">
        <f>U6-$B6</f>
        <v>0.31499999999999773</v>
      </c>
      <c r="W6" s="7">
        <f>(U6-$B6)/$B6</f>
        <v>1.2652634961439497E-2</v>
      </c>
      <c r="X6" s="6">
        <v>25.225999999999999</v>
      </c>
      <c r="Y6" s="21">
        <f>X6-$B6</f>
        <v>0.32999999999999829</v>
      </c>
      <c r="Z6" s="7">
        <f>(X6-$B6)/$B6</f>
        <v>1.3255141388174739E-2</v>
      </c>
      <c r="AA6" s="6">
        <v>25.221</v>
      </c>
      <c r="AB6" s="21">
        <f>AA6-$B6</f>
        <v>0.32499999999999929</v>
      </c>
      <c r="AC6" s="7">
        <f>(AA6-$B6)/$B6</f>
        <v>1.3054305912596372E-2</v>
      </c>
      <c r="AD6" s="6">
        <v>25.209</v>
      </c>
      <c r="AE6" s="21">
        <f>AD6-$B6</f>
        <v>0.31299999999999883</v>
      </c>
      <c r="AF6" s="7">
        <f>(AD6-$B6)/$B6</f>
        <v>1.2572300771208179E-2</v>
      </c>
      <c r="AG6" s="6">
        <v>25.196999999999999</v>
      </c>
      <c r="AH6" s="21">
        <f>AG6-$B6</f>
        <v>0.30099999999999838</v>
      </c>
      <c r="AI6" s="7">
        <f>(AG6-$B6)/$B6</f>
        <v>1.2090295629819985E-2</v>
      </c>
      <c r="AJ6" s="6">
        <v>25.184000000000001</v>
      </c>
      <c r="AK6" s="21">
        <f>AJ6-$B6</f>
        <v>0.28800000000000026</v>
      </c>
      <c r="AL6" s="7">
        <f>(AJ6-$B6)/$B6</f>
        <v>1.1568123393316206E-2</v>
      </c>
      <c r="AM6" s="6">
        <v>25.170999999999999</v>
      </c>
      <c r="AN6" s="21">
        <f>AM6-$B6</f>
        <v>0.27499999999999858</v>
      </c>
      <c r="AO6" s="7">
        <f>(AM6-$B6)/$B6</f>
        <v>1.1045951156812282E-2</v>
      </c>
    </row>
    <row r="7" spans="1:41" x14ac:dyDescent="0.35">
      <c r="A7" s="18"/>
      <c r="B7" s="14"/>
      <c r="C7" s="6"/>
      <c r="D7" s="21"/>
      <c r="E7" s="8"/>
      <c r="F7" s="6"/>
      <c r="G7" s="21"/>
      <c r="H7" s="8"/>
      <c r="I7" s="6"/>
      <c r="J7" s="21"/>
      <c r="K7" s="8"/>
      <c r="L7" s="6"/>
      <c r="M7" s="21"/>
      <c r="N7" s="8"/>
      <c r="O7" s="6"/>
      <c r="P7" s="21"/>
      <c r="Q7" s="8"/>
      <c r="R7" s="6"/>
      <c r="S7" s="21"/>
      <c r="T7" s="8"/>
      <c r="U7" s="6"/>
      <c r="V7" s="21"/>
      <c r="W7" s="8"/>
      <c r="X7" s="6"/>
      <c r="Y7" s="21"/>
      <c r="Z7" s="8"/>
      <c r="AA7" s="6"/>
      <c r="AB7" s="21"/>
      <c r="AC7" s="8"/>
      <c r="AD7" s="6"/>
      <c r="AE7" s="21"/>
      <c r="AF7" s="8"/>
      <c r="AG7" s="6"/>
      <c r="AH7" s="21"/>
      <c r="AI7" s="8"/>
      <c r="AJ7" s="6"/>
      <c r="AK7" s="21"/>
      <c r="AL7" s="8"/>
      <c r="AM7" s="6"/>
      <c r="AN7" s="21"/>
      <c r="AO7" s="8"/>
    </row>
    <row r="8" spans="1:41" x14ac:dyDescent="0.35">
      <c r="A8" s="18" t="s">
        <v>1</v>
      </c>
      <c r="B8" s="14">
        <v>23.399000000000001</v>
      </c>
      <c r="C8" s="6">
        <v>23.384</v>
      </c>
      <c r="D8" s="21">
        <f>C8-$B8</f>
        <v>-1.5000000000000568E-2</v>
      </c>
      <c r="E8" s="7">
        <f>(C8-$B8)/$B8</f>
        <v>-6.4105303645457356E-4</v>
      </c>
      <c r="F8" s="6">
        <v>23.38</v>
      </c>
      <c r="G8" s="21">
        <f>F8-$B8</f>
        <v>-1.9000000000001904E-2</v>
      </c>
      <c r="H8" s="7">
        <f>(F8-$B8)/$B8</f>
        <v>-8.1200051284251054E-4</v>
      </c>
      <c r="I8" s="6">
        <v>23.542000000000002</v>
      </c>
      <c r="J8" s="21">
        <f>I8-$B8</f>
        <v>0.14300000000000068</v>
      </c>
      <c r="K8" s="7">
        <f>(I8-$B8)/$B8</f>
        <v>6.111372280866733E-3</v>
      </c>
      <c r="L8" s="6">
        <v>23.576000000000001</v>
      </c>
      <c r="M8" s="21">
        <f>L8-$B8</f>
        <v>0.1769999999999996</v>
      </c>
      <c r="N8" s="7">
        <f>(L8-$B8)/$B8</f>
        <v>7.5644258301636649E-3</v>
      </c>
      <c r="O8" s="6">
        <v>23.623999999999999</v>
      </c>
      <c r="P8" s="21">
        <f>O8-$B8</f>
        <v>0.22499999999999787</v>
      </c>
      <c r="Q8" s="7">
        <f>(O8-$B8)/$B8</f>
        <v>9.615795546818148E-3</v>
      </c>
      <c r="R8" s="6">
        <v>23.669</v>
      </c>
      <c r="S8" s="21">
        <f>R8-$B8</f>
        <v>0.26999999999999957</v>
      </c>
      <c r="T8" s="7">
        <f>(R8-$B8)/$B8</f>
        <v>1.153895465618187E-2</v>
      </c>
      <c r="U8" s="6">
        <v>23.704000000000001</v>
      </c>
      <c r="V8" s="21">
        <f>U8-$B8</f>
        <v>0.30499999999999972</v>
      </c>
      <c r="W8" s="7">
        <f>(U8-$B8)/$B8</f>
        <v>1.3034745074575823E-2</v>
      </c>
      <c r="X8" s="6">
        <v>23.719000000000001</v>
      </c>
      <c r="Y8" s="21">
        <f>X8-$B8</f>
        <v>0.32000000000000028</v>
      </c>
      <c r="Z8" s="7">
        <f>(X8-$B8)/$B8</f>
        <v>1.3675798111030398E-2</v>
      </c>
      <c r="AA8" s="6">
        <v>23.713999999999999</v>
      </c>
      <c r="AB8" s="21">
        <f>AA8-$B8</f>
        <v>0.31499999999999773</v>
      </c>
      <c r="AC8" s="7">
        <f>(AA8-$B8)/$B8</f>
        <v>1.3462113765545439E-2</v>
      </c>
      <c r="AD8" s="6">
        <v>23.702999999999999</v>
      </c>
      <c r="AE8" s="21">
        <f>AD8-$B8</f>
        <v>0.30399999999999849</v>
      </c>
      <c r="AF8" s="7">
        <f>(AD8-$B8)/$B8</f>
        <v>1.2992008205478802E-2</v>
      </c>
      <c r="AG8" s="6">
        <v>23.690999999999999</v>
      </c>
      <c r="AH8" s="21">
        <f>AG8-$B8</f>
        <v>0.29199999999999804</v>
      </c>
      <c r="AI8" s="7">
        <f>(AG8-$B8)/$B8</f>
        <v>1.2479165776315143E-2</v>
      </c>
      <c r="AJ8" s="6">
        <v>23.678000000000001</v>
      </c>
      <c r="AK8" s="21">
        <f>AJ8-$B8</f>
        <v>0.27899999999999991</v>
      </c>
      <c r="AL8" s="7">
        <f>(AJ8-$B8)/$B8</f>
        <v>1.1923586478054613E-2</v>
      </c>
      <c r="AM8" s="6">
        <v>23.666</v>
      </c>
      <c r="AN8" s="21">
        <f>AM8-$B8</f>
        <v>0.26699999999999946</v>
      </c>
      <c r="AO8" s="7">
        <f>(AM8-$B8)/$B8</f>
        <v>1.1410744048890954E-2</v>
      </c>
    </row>
    <row r="9" spans="1:41" x14ac:dyDescent="0.35">
      <c r="A9" s="18"/>
      <c r="B9" s="14"/>
      <c r="C9" s="6"/>
      <c r="D9" s="21"/>
      <c r="E9" s="8"/>
      <c r="F9" s="6"/>
      <c r="G9" s="21"/>
      <c r="H9" s="8"/>
      <c r="I9" s="6"/>
      <c r="J9" s="21"/>
      <c r="K9" s="8"/>
      <c r="L9" s="6"/>
      <c r="M9" s="21"/>
      <c r="N9" s="8"/>
      <c r="O9" s="6"/>
      <c r="P9" s="21"/>
      <c r="Q9" s="8"/>
      <c r="R9" s="6"/>
      <c r="S9" s="21"/>
      <c r="T9" s="8"/>
      <c r="U9" s="6"/>
      <c r="V9" s="21"/>
      <c r="W9" s="8"/>
      <c r="X9" s="6"/>
      <c r="Y9" s="21"/>
      <c r="Z9" s="8"/>
      <c r="AA9" s="6"/>
      <c r="AB9" s="21"/>
      <c r="AC9" s="8"/>
      <c r="AD9" s="6"/>
      <c r="AE9" s="21"/>
      <c r="AF9" s="8"/>
      <c r="AG9" s="6"/>
      <c r="AH9" s="21"/>
      <c r="AI9" s="8"/>
      <c r="AJ9" s="6"/>
      <c r="AK9" s="21"/>
      <c r="AL9" s="8"/>
      <c r="AM9" s="6"/>
      <c r="AN9" s="21"/>
      <c r="AO9" s="8"/>
    </row>
    <row r="10" spans="1:41" x14ac:dyDescent="0.35">
      <c r="A10" s="18" t="s">
        <v>2</v>
      </c>
      <c r="B10" s="14">
        <v>19.373999999999999</v>
      </c>
      <c r="C10" s="6">
        <v>19.366</v>
      </c>
      <c r="D10" s="21">
        <f>C10-$B10</f>
        <v>-7.9999999999991189E-3</v>
      </c>
      <c r="E10" s="7">
        <f>(C10-$B10)/$B10</f>
        <v>-4.1292453804062763E-4</v>
      </c>
      <c r="F10" s="6">
        <v>19.364000000000001</v>
      </c>
      <c r="G10" s="21">
        <f>F10-$B10</f>
        <v>-9.9999999999980105E-3</v>
      </c>
      <c r="H10" s="7">
        <f>(F10-$B10)/$B10</f>
        <v>-5.1615567255073865E-4</v>
      </c>
      <c r="I10" s="6">
        <v>19.457000000000001</v>
      </c>
      <c r="J10" s="21">
        <f>I10-$B10</f>
        <v>8.3000000000001961E-2</v>
      </c>
      <c r="K10" s="7">
        <f>(I10-$B10)/$B10</f>
        <v>4.2840920821720849E-3</v>
      </c>
      <c r="L10" s="6">
        <v>19.477</v>
      </c>
      <c r="M10" s="21">
        <f>L10-$B10</f>
        <v>0.10300000000000153</v>
      </c>
      <c r="N10" s="7">
        <f>(L10-$B10)/$B10</f>
        <v>5.316403427273745E-3</v>
      </c>
      <c r="O10" s="6">
        <v>19.504000000000001</v>
      </c>
      <c r="P10" s="21">
        <f>O10-$B10</f>
        <v>0.13000000000000256</v>
      </c>
      <c r="Q10" s="7">
        <f>(O10-$B10)/$B10</f>
        <v>6.7100237431610699E-3</v>
      </c>
      <c r="R10" s="6">
        <v>19.53</v>
      </c>
      <c r="S10" s="21">
        <f>R10-$B10</f>
        <v>0.15600000000000236</v>
      </c>
      <c r="T10" s="7">
        <f>(R10-$B10)/$B10</f>
        <v>8.0520284917932478E-3</v>
      </c>
      <c r="U10" s="6">
        <v>19.55</v>
      </c>
      <c r="V10" s="21">
        <f>U10-$B10</f>
        <v>0.17600000000000193</v>
      </c>
      <c r="W10" s="7">
        <f>(U10-$B10)/$B10</f>
        <v>9.0843398368949078E-3</v>
      </c>
      <c r="X10" s="6">
        <v>19.558</v>
      </c>
      <c r="Y10" s="21">
        <f>X10-$B10</f>
        <v>0.18400000000000105</v>
      </c>
      <c r="Z10" s="7">
        <f>(X10-$B10)/$B10</f>
        <v>9.4972643749355358E-3</v>
      </c>
      <c r="AA10" s="6">
        <v>19.556000000000001</v>
      </c>
      <c r="AB10" s="21">
        <f>AA10-$B10</f>
        <v>0.18200000000000216</v>
      </c>
      <c r="AC10" s="7">
        <f>(AA10-$B10)/$B10</f>
        <v>9.3940332404254239E-3</v>
      </c>
      <c r="AD10" s="6">
        <v>19.548999999999999</v>
      </c>
      <c r="AE10" s="21">
        <f>AD10-$B10</f>
        <v>0.17500000000000071</v>
      </c>
      <c r="AF10" s="7">
        <f>(AD10-$B10)/$B10</f>
        <v>9.0327242696397608E-3</v>
      </c>
      <c r="AG10" s="6">
        <v>19.542000000000002</v>
      </c>
      <c r="AH10" s="21">
        <f>AG10-$B10</f>
        <v>0.16800000000000281</v>
      </c>
      <c r="AI10" s="7">
        <f>(AG10-$B10)/$B10</f>
        <v>8.6714152988542799E-3</v>
      </c>
      <c r="AJ10" s="6">
        <v>19.535</v>
      </c>
      <c r="AK10" s="21">
        <f>AJ10-$B10</f>
        <v>0.16100000000000136</v>
      </c>
      <c r="AL10" s="7">
        <f>(AJ10-$B10)/$B10</f>
        <v>8.3101063280686168E-3</v>
      </c>
      <c r="AM10" s="6">
        <v>19.527999999999999</v>
      </c>
      <c r="AN10" s="21">
        <f>AM10-$B10</f>
        <v>0.15399999999999991</v>
      </c>
      <c r="AO10" s="7">
        <f>(AM10-$B10)/$B10</f>
        <v>7.948797357282952E-3</v>
      </c>
    </row>
    <row r="11" spans="1:41" x14ac:dyDescent="0.35">
      <c r="A11" s="18"/>
      <c r="B11" s="14"/>
      <c r="C11" s="6"/>
      <c r="D11" s="21"/>
      <c r="E11" s="8"/>
      <c r="F11" s="6"/>
      <c r="G11" s="21"/>
      <c r="H11" s="8"/>
      <c r="I11" s="6"/>
      <c r="J11" s="21"/>
      <c r="K11" s="8"/>
      <c r="L11" s="6"/>
      <c r="M11" s="21"/>
      <c r="N11" s="8"/>
      <c r="O11" s="6"/>
      <c r="P11" s="21"/>
      <c r="Q11" s="8"/>
      <c r="R11" s="6"/>
      <c r="S11" s="21"/>
      <c r="T11" s="8"/>
      <c r="U11" s="6"/>
      <c r="V11" s="21"/>
      <c r="W11" s="8"/>
      <c r="X11" s="6"/>
      <c r="Y11" s="21"/>
      <c r="Z11" s="8"/>
      <c r="AA11" s="6"/>
      <c r="AB11" s="21"/>
      <c r="AC11" s="8"/>
      <c r="AD11" s="6"/>
      <c r="AE11" s="21"/>
      <c r="AF11" s="8"/>
      <c r="AG11" s="6"/>
      <c r="AH11" s="21"/>
      <c r="AI11" s="8"/>
      <c r="AJ11" s="6"/>
      <c r="AK11" s="21"/>
      <c r="AL11" s="8"/>
      <c r="AM11" s="6"/>
      <c r="AN11" s="21"/>
      <c r="AO11" s="8"/>
    </row>
    <row r="12" spans="1:41" x14ac:dyDescent="0.35">
      <c r="A12" s="18" t="s">
        <v>3</v>
      </c>
      <c r="B12" s="14">
        <v>17.388999999999999</v>
      </c>
      <c r="C12" s="6">
        <v>17.38</v>
      </c>
      <c r="D12" s="21">
        <f>C12-$B12</f>
        <v>-9.0000000000003411E-3</v>
      </c>
      <c r="E12" s="7">
        <f>(C12-$B12)/$B12</f>
        <v>-5.1756857783658299E-4</v>
      </c>
      <c r="F12" s="6">
        <v>17.376999999999999</v>
      </c>
      <c r="G12" s="21">
        <f>F12-$B12</f>
        <v>-1.2000000000000455E-2</v>
      </c>
      <c r="H12" s="7">
        <f>(F12-$B12)/$B12</f>
        <v>-6.9009143711544398E-4</v>
      </c>
      <c r="I12" s="6">
        <v>17.481999999999999</v>
      </c>
      <c r="J12" s="21">
        <f>I12-$B12</f>
        <v>9.2999999999999972E-2</v>
      </c>
      <c r="K12" s="7">
        <f>(I12-$B12)/$B12</f>
        <v>5.3482086376444868E-3</v>
      </c>
      <c r="L12" s="6">
        <v>17.504000000000001</v>
      </c>
      <c r="M12" s="21">
        <f>L12-$B12</f>
        <v>0.11500000000000199</v>
      </c>
      <c r="N12" s="7">
        <f>(L12-$B12)/$B12</f>
        <v>6.6133762723562016E-3</v>
      </c>
      <c r="O12" s="6">
        <v>17.535</v>
      </c>
      <c r="P12" s="21">
        <f>O12-$B12</f>
        <v>0.1460000000000008</v>
      </c>
      <c r="Q12" s="7">
        <f>(O12-$B12)/$B12</f>
        <v>8.3961124849042962E-3</v>
      </c>
      <c r="R12" s="6">
        <v>17.564</v>
      </c>
      <c r="S12" s="21">
        <f>R12-$B12</f>
        <v>0.17500000000000071</v>
      </c>
      <c r="T12" s="7">
        <f>(R12-$B12)/$B12</f>
        <v>1.0063833457933217E-2</v>
      </c>
      <c r="U12" s="6">
        <v>17.587</v>
      </c>
      <c r="V12" s="21">
        <f>U12-$B12</f>
        <v>0.1980000000000004</v>
      </c>
      <c r="W12" s="7">
        <f>(U12-$B12)/$B12</f>
        <v>1.1386508712404417E-2</v>
      </c>
      <c r="X12" s="6">
        <v>17.596</v>
      </c>
      <c r="Y12" s="21">
        <f>X12-$B12</f>
        <v>0.20700000000000074</v>
      </c>
      <c r="Z12" s="7">
        <f>(X12-$B12)/$B12</f>
        <v>1.1904077290241E-2</v>
      </c>
      <c r="AA12" s="6">
        <v>17.593</v>
      </c>
      <c r="AB12" s="21">
        <f>AA12-$B12</f>
        <v>0.20400000000000063</v>
      </c>
      <c r="AC12" s="7">
        <f>(AA12-$B12)/$B12</f>
        <v>1.1731554430962139E-2</v>
      </c>
      <c r="AD12" s="6">
        <v>17.585999999999999</v>
      </c>
      <c r="AE12" s="21">
        <f>AD12-$B12</f>
        <v>0.19699999999999918</v>
      </c>
      <c r="AF12" s="7">
        <f>(AD12-$B12)/$B12</f>
        <v>1.1329001092644729E-2</v>
      </c>
      <c r="AG12" s="6">
        <v>17.577999999999999</v>
      </c>
      <c r="AH12" s="21">
        <f>AG12-$B12</f>
        <v>0.18900000000000006</v>
      </c>
      <c r="AI12" s="7">
        <f>(AG12-$B12)/$B12</f>
        <v>1.0868940134567833E-2</v>
      </c>
      <c r="AJ12" s="6">
        <v>17.57</v>
      </c>
      <c r="AK12" s="21">
        <f>AJ12-$B12</f>
        <v>0.18100000000000094</v>
      </c>
      <c r="AL12" s="7">
        <f>(AJ12-$B12)/$B12</f>
        <v>1.0408879176490939E-2</v>
      </c>
      <c r="AM12" s="6">
        <v>17.562000000000001</v>
      </c>
      <c r="AN12" s="21">
        <f>AM12-$B12</f>
        <v>0.17300000000000182</v>
      </c>
      <c r="AO12" s="7">
        <f>(AM12-$B12)/$B12</f>
        <v>9.9488182184140454E-3</v>
      </c>
    </row>
    <row r="13" spans="1:41" x14ac:dyDescent="0.35">
      <c r="A13" s="18"/>
      <c r="B13" s="14"/>
      <c r="C13" s="6"/>
      <c r="D13" s="21"/>
      <c r="E13" s="8"/>
      <c r="F13" s="6"/>
      <c r="G13" s="21"/>
      <c r="H13" s="8"/>
      <c r="I13" s="6"/>
      <c r="J13" s="21"/>
      <c r="K13" s="8"/>
      <c r="L13" s="6"/>
      <c r="M13" s="21"/>
      <c r="N13" s="8"/>
      <c r="O13" s="6"/>
      <c r="P13" s="21"/>
      <c r="Q13" s="8"/>
      <c r="R13" s="6"/>
      <c r="S13" s="21"/>
      <c r="T13" s="8"/>
      <c r="U13" s="6"/>
      <c r="V13" s="21"/>
      <c r="W13" s="8"/>
      <c r="X13" s="6"/>
      <c r="Y13" s="21"/>
      <c r="Z13" s="8"/>
      <c r="AA13" s="6"/>
      <c r="AB13" s="21"/>
      <c r="AC13" s="8"/>
      <c r="AD13" s="6"/>
      <c r="AE13" s="21"/>
      <c r="AF13" s="8"/>
      <c r="AG13" s="6"/>
      <c r="AH13" s="21"/>
      <c r="AI13" s="8"/>
      <c r="AJ13" s="6"/>
      <c r="AK13" s="21"/>
      <c r="AL13" s="8"/>
      <c r="AM13" s="6"/>
      <c r="AN13" s="21"/>
      <c r="AO13" s="8"/>
    </row>
    <row r="14" spans="1:41" x14ac:dyDescent="0.35">
      <c r="A14" s="18" t="s">
        <v>4</v>
      </c>
      <c r="B14" s="14">
        <v>19.565000000000001</v>
      </c>
      <c r="C14" s="6">
        <v>19.556000000000001</v>
      </c>
      <c r="D14" s="21">
        <f>C14-$B14</f>
        <v>-9.0000000000003411E-3</v>
      </c>
      <c r="E14" s="7">
        <f>(C14-$B14)/$B14</f>
        <v>-4.6000511116791926E-4</v>
      </c>
      <c r="F14" s="6">
        <v>19.553999999999998</v>
      </c>
      <c r="G14" s="21">
        <f>F14-$B14</f>
        <v>-1.1000000000002785E-2</v>
      </c>
      <c r="H14" s="7">
        <f>(F14-$B14)/$B14</f>
        <v>-5.6222846920535568E-4</v>
      </c>
      <c r="I14" s="6">
        <v>19.646999999999998</v>
      </c>
      <c r="J14" s="21">
        <f>I14-$B14</f>
        <v>8.1999999999997186E-2</v>
      </c>
      <c r="K14" s="7">
        <f>(I14-$B14)/$B14</f>
        <v>4.1911576795296288E-3</v>
      </c>
      <c r="L14" s="6">
        <v>19.667000000000002</v>
      </c>
      <c r="M14" s="21">
        <f>L14-$B14</f>
        <v>0.10200000000000031</v>
      </c>
      <c r="N14" s="7">
        <f>(L14-$B14)/$B14</f>
        <v>5.2133912599029034E-3</v>
      </c>
      <c r="O14" s="6">
        <v>19.693999999999999</v>
      </c>
      <c r="P14" s="21">
        <f>O14-$B14</f>
        <v>0.12899999999999778</v>
      </c>
      <c r="Q14" s="7">
        <f>(O14-$B14)/$B14</f>
        <v>6.5934065934064798E-3</v>
      </c>
      <c r="R14" s="6">
        <v>19.721</v>
      </c>
      <c r="S14" s="21">
        <f>R14-$B14</f>
        <v>0.15599999999999881</v>
      </c>
      <c r="T14" s="7">
        <f>(R14-$B14)/$B14</f>
        <v>7.9734219269102374E-3</v>
      </c>
      <c r="U14" s="6">
        <v>19.741</v>
      </c>
      <c r="V14" s="21">
        <f>U14-$B14</f>
        <v>0.17599999999999838</v>
      </c>
      <c r="W14" s="7">
        <f>(U14-$B14)/$B14</f>
        <v>8.9956555072833316E-3</v>
      </c>
      <c r="X14" s="6">
        <v>19.748999999999999</v>
      </c>
      <c r="Y14" s="21">
        <f>X14-$B14</f>
        <v>0.1839999999999975</v>
      </c>
      <c r="Z14" s="7">
        <f>(X14-$B14)/$B14</f>
        <v>9.4045489394325322E-3</v>
      </c>
      <c r="AA14" s="6">
        <v>19.745999999999999</v>
      </c>
      <c r="AB14" s="21">
        <f>AA14-$B14</f>
        <v>0.18099999999999739</v>
      </c>
      <c r="AC14" s="7">
        <f>(AA14-$B14)/$B14</f>
        <v>9.2512139023765583E-3</v>
      </c>
      <c r="AD14" s="6">
        <v>19.739999999999998</v>
      </c>
      <c r="AE14" s="21">
        <f>AD14-$B14</f>
        <v>0.17499999999999716</v>
      </c>
      <c r="AF14" s="7">
        <f>(AD14-$B14)/$B14</f>
        <v>8.9445438282646124E-3</v>
      </c>
      <c r="AG14" s="6">
        <v>19.733000000000001</v>
      </c>
      <c r="AH14" s="21">
        <f>AG14-$B14</f>
        <v>0.16799999999999926</v>
      </c>
      <c r="AI14" s="7">
        <f>(AG14-$B14)/$B14</f>
        <v>8.5867620751341293E-3</v>
      </c>
      <c r="AJ14" s="6">
        <v>19.725999999999999</v>
      </c>
      <c r="AK14" s="21">
        <f>AJ14-$B14</f>
        <v>0.16099999999999781</v>
      </c>
      <c r="AL14" s="7">
        <f>(AJ14-$B14)/$B14</f>
        <v>8.2289803220034659E-3</v>
      </c>
      <c r="AM14" s="6">
        <v>19.718</v>
      </c>
      <c r="AN14" s="21">
        <f>AM14-$B14</f>
        <v>0.15299999999999869</v>
      </c>
      <c r="AO14" s="7">
        <f>(AM14-$B14)/$B14</f>
        <v>7.8200868898542636E-3</v>
      </c>
    </row>
    <row r="15" spans="1:41" x14ac:dyDescent="0.35">
      <c r="A15" s="18"/>
      <c r="B15" s="14"/>
      <c r="C15" s="6"/>
      <c r="D15" s="21"/>
      <c r="E15" s="8"/>
      <c r="F15" s="6"/>
      <c r="G15" s="21"/>
      <c r="H15" s="8"/>
      <c r="I15" s="6"/>
      <c r="J15" s="21"/>
      <c r="K15" s="8"/>
      <c r="L15" s="6"/>
      <c r="M15" s="21"/>
      <c r="N15" s="8"/>
      <c r="O15" s="6"/>
      <c r="P15" s="21"/>
      <c r="Q15" s="8"/>
      <c r="R15" s="6"/>
      <c r="S15" s="21"/>
      <c r="T15" s="8"/>
      <c r="U15" s="6"/>
      <c r="V15" s="21"/>
      <c r="W15" s="8"/>
      <c r="X15" s="6"/>
      <c r="Y15" s="21"/>
      <c r="Z15" s="8"/>
      <c r="AA15" s="6"/>
      <c r="AB15" s="21"/>
      <c r="AC15" s="8"/>
      <c r="AD15" s="6"/>
      <c r="AE15" s="21"/>
      <c r="AF15" s="8"/>
      <c r="AG15" s="6"/>
      <c r="AH15" s="21"/>
      <c r="AI15" s="8"/>
      <c r="AJ15" s="6"/>
      <c r="AK15" s="21"/>
      <c r="AL15" s="8"/>
      <c r="AM15" s="6"/>
      <c r="AN15" s="21"/>
      <c r="AO15" s="8"/>
    </row>
    <row r="16" spans="1:41" x14ac:dyDescent="0.35">
      <c r="A16" s="18" t="s">
        <v>5</v>
      </c>
      <c r="B16" s="14">
        <v>21.783000000000001</v>
      </c>
      <c r="C16" s="6">
        <v>21.771000000000001</v>
      </c>
      <c r="D16" s="21">
        <f>C16-$B16</f>
        <v>-1.2000000000000455E-2</v>
      </c>
      <c r="E16" s="7">
        <f>(C16-$B16)/$B16</f>
        <v>-5.5088830739569638E-4</v>
      </c>
      <c r="F16" s="6">
        <v>21.768000000000001</v>
      </c>
      <c r="G16" s="21">
        <f>F16-$B16</f>
        <v>-1.5000000000000568E-2</v>
      </c>
      <c r="H16" s="7">
        <f>(F16-$B16)/$B16</f>
        <v>-6.8861038424462048E-4</v>
      </c>
      <c r="I16" s="6">
        <v>21.896000000000001</v>
      </c>
      <c r="J16" s="21">
        <f>I16-$B16</f>
        <v>0.11299999999999955</v>
      </c>
      <c r="K16" s="7">
        <f>(I16-$B16)/$B16</f>
        <v>5.1875315613092565E-3</v>
      </c>
      <c r="L16" s="6">
        <v>21.922999999999998</v>
      </c>
      <c r="M16" s="21">
        <f>L16-$B16</f>
        <v>0.13999999999999702</v>
      </c>
      <c r="N16" s="7">
        <f>(L16-$B16)/$B16</f>
        <v>6.4270302529494108E-3</v>
      </c>
      <c r="O16" s="6">
        <v>21.96</v>
      </c>
      <c r="P16" s="21">
        <f>O16-$B16</f>
        <v>0.1769999999999996</v>
      </c>
      <c r="Q16" s="7">
        <f>(O16-$B16)/$B16</f>
        <v>8.1256025340861945E-3</v>
      </c>
      <c r="R16" s="6">
        <v>21.995999999999999</v>
      </c>
      <c r="S16" s="21">
        <f>R16-$B16</f>
        <v>0.21299999999999741</v>
      </c>
      <c r="T16" s="7">
        <f>(R16-$B16)/$B16</f>
        <v>9.7782674562731219E-3</v>
      </c>
      <c r="U16" s="6">
        <v>22.023</v>
      </c>
      <c r="V16" s="21">
        <f>U16-$B16</f>
        <v>0.23999999999999844</v>
      </c>
      <c r="W16" s="7">
        <f>(U16-$B16)/$B16</f>
        <v>1.1017766147913438E-2</v>
      </c>
      <c r="X16" s="6">
        <v>22.033999999999999</v>
      </c>
      <c r="Y16" s="21">
        <f>X16-$B16</f>
        <v>0.25099999999999767</v>
      </c>
      <c r="Z16" s="7">
        <f>(X16-$B16)/$B16</f>
        <v>1.1522747096359439E-2</v>
      </c>
      <c r="AA16" s="6">
        <v>22.030999999999999</v>
      </c>
      <c r="AB16" s="21">
        <f>AA16-$B16</f>
        <v>0.24799999999999756</v>
      </c>
      <c r="AC16" s="7">
        <f>(AA16-$B16)/$B16</f>
        <v>1.1385025019510515E-2</v>
      </c>
      <c r="AD16" s="6">
        <v>22.021999999999998</v>
      </c>
      <c r="AE16" s="21">
        <f>AD16-$B16</f>
        <v>0.23899999999999721</v>
      </c>
      <c r="AF16" s="7">
        <f>(AD16-$B16)/$B16</f>
        <v>1.0971858788963743E-2</v>
      </c>
      <c r="AG16" s="6">
        <v>22.012</v>
      </c>
      <c r="AH16" s="21">
        <f>AG16-$B16</f>
        <v>0.2289999999999992</v>
      </c>
      <c r="AI16" s="7">
        <f>(AG16-$B16)/$B16</f>
        <v>1.0512785199467438E-2</v>
      </c>
      <c r="AJ16" s="6">
        <v>22.001999999999999</v>
      </c>
      <c r="AK16" s="21">
        <f>AJ16-$B16</f>
        <v>0.21899999999999764</v>
      </c>
      <c r="AL16" s="7">
        <f>(AJ16-$B16)/$B16</f>
        <v>1.0053711609970969E-2</v>
      </c>
      <c r="AM16" s="6">
        <v>21.992999999999999</v>
      </c>
      <c r="AN16" s="21">
        <f>AM16-$B16</f>
        <v>0.2099999999999973</v>
      </c>
      <c r="AO16" s="7">
        <f>(AM16-$B16)/$B16</f>
        <v>9.6405453794241973E-3</v>
      </c>
    </row>
    <row r="17" spans="1:41" x14ac:dyDescent="0.35">
      <c r="A17" s="15"/>
      <c r="B17" s="15"/>
      <c r="C17" s="9"/>
      <c r="D17" s="22"/>
      <c r="E17" s="10"/>
      <c r="F17" s="9"/>
      <c r="G17" s="22"/>
      <c r="H17" s="10"/>
      <c r="I17" s="9"/>
      <c r="J17" s="22"/>
      <c r="K17" s="10"/>
      <c r="L17" s="9"/>
      <c r="M17" s="22"/>
      <c r="N17" s="10"/>
      <c r="O17" s="9"/>
      <c r="P17" s="22"/>
      <c r="Q17" s="10"/>
      <c r="R17" s="9"/>
      <c r="S17" s="22"/>
      <c r="T17" s="10"/>
      <c r="U17" s="9"/>
      <c r="V17" s="22"/>
      <c r="W17" s="10"/>
      <c r="X17" s="9"/>
      <c r="Y17" s="22"/>
      <c r="Z17" s="10"/>
      <c r="AA17" s="9"/>
      <c r="AB17" s="22"/>
      <c r="AC17" s="10"/>
      <c r="AD17" s="9"/>
      <c r="AE17" s="22"/>
      <c r="AF17" s="10"/>
      <c r="AG17" s="9"/>
      <c r="AH17" s="22"/>
      <c r="AI17" s="10"/>
      <c r="AJ17" s="9"/>
      <c r="AK17" s="22"/>
      <c r="AL17" s="10"/>
      <c r="AM17" s="9"/>
      <c r="AN17" s="22"/>
      <c r="AO17" s="10"/>
    </row>
  </sheetData>
  <mergeCells count="14">
    <mergeCell ref="C3:E3"/>
    <mergeCell ref="F3:H3"/>
    <mergeCell ref="I3:K3"/>
    <mergeCell ref="L3:N3"/>
    <mergeCell ref="A1:N1"/>
    <mergeCell ref="AD3:AF3"/>
    <mergeCell ref="AG3:AI3"/>
    <mergeCell ref="AJ3:AL3"/>
    <mergeCell ref="AM3:AO3"/>
    <mergeCell ref="O3:Q3"/>
    <mergeCell ref="R3:T3"/>
    <mergeCell ref="U3:W3"/>
    <mergeCell ref="X3:Z3"/>
    <mergeCell ref="AA3:AC3"/>
  </mergeCells>
  <pageMargins left="0.7" right="0.7" top="0.75" bottom="0.75" header="0.3" footer="0.3"/>
  <pageSetup orientation="landscape" r:id="rId1"/>
  <ignoredErrors>
    <ignoredError sqref="F7 K7:L7 F9 F11 F13 F15 K6 K9:L9 K8 K11:L11 K10 K13:L13 K12 K15:L15 K14 K16 I15 I13 I11 I9 I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0"/>
  <sheetViews>
    <sheetView workbookViewId="0">
      <selection activeCell="D22" sqref="D22"/>
    </sheetView>
  </sheetViews>
  <sheetFormatPr defaultRowHeight="14.5" x14ac:dyDescent="0.35"/>
  <cols>
    <col min="1" max="1" width="25.26953125" customWidth="1"/>
    <col min="2" max="2" width="9.1796875" customWidth="1"/>
    <col min="3" max="3" width="6.26953125" customWidth="1"/>
  </cols>
  <sheetData>
    <row r="1" spans="1:43" x14ac:dyDescent="0.35">
      <c r="A1" s="1" t="s">
        <v>22</v>
      </c>
    </row>
    <row r="3" spans="1:43" x14ac:dyDescent="0.35">
      <c r="A3" s="16"/>
      <c r="B3" s="16"/>
      <c r="C3" s="16"/>
      <c r="D3" s="11"/>
      <c r="E3" s="41">
        <v>2018</v>
      </c>
      <c r="F3" s="42"/>
      <c r="G3" s="43"/>
      <c r="H3" s="41">
        <v>2019</v>
      </c>
      <c r="I3" s="42"/>
      <c r="J3" s="43"/>
      <c r="K3" s="41">
        <v>2020</v>
      </c>
      <c r="L3" s="42"/>
      <c r="M3" s="43"/>
      <c r="N3" s="41">
        <v>2021</v>
      </c>
      <c r="O3" s="42"/>
      <c r="P3" s="43"/>
      <c r="Q3" s="41">
        <v>2022</v>
      </c>
      <c r="R3" s="42"/>
      <c r="S3" s="43"/>
      <c r="T3" s="41">
        <v>2023</v>
      </c>
      <c r="U3" s="42"/>
      <c r="V3" s="43"/>
      <c r="W3" s="41">
        <v>2024</v>
      </c>
      <c r="X3" s="42"/>
      <c r="Y3" s="43"/>
      <c r="Z3" s="41">
        <v>2025</v>
      </c>
      <c r="AA3" s="42"/>
      <c r="AB3" s="43"/>
      <c r="AC3" s="41">
        <v>2026</v>
      </c>
      <c r="AD3" s="42"/>
      <c r="AE3" s="43"/>
      <c r="AF3" s="41">
        <v>2027</v>
      </c>
      <c r="AG3" s="42"/>
      <c r="AH3" s="43"/>
      <c r="AI3" s="41">
        <v>2028</v>
      </c>
      <c r="AJ3" s="42"/>
      <c r="AK3" s="43"/>
      <c r="AL3" s="41">
        <v>2029</v>
      </c>
      <c r="AM3" s="42"/>
      <c r="AN3" s="43"/>
      <c r="AO3" s="41">
        <v>2030</v>
      </c>
      <c r="AP3" s="42"/>
      <c r="AQ3" s="43"/>
    </row>
    <row r="4" spans="1:43" ht="58" x14ac:dyDescent="0.35">
      <c r="A4" s="27"/>
      <c r="B4" s="23" t="s">
        <v>23</v>
      </c>
      <c r="C4" s="27"/>
      <c r="D4" s="23" t="s">
        <v>24</v>
      </c>
      <c r="E4" s="24" t="s">
        <v>10</v>
      </c>
      <c r="F4" s="25" t="s">
        <v>11</v>
      </c>
      <c r="G4" s="26" t="s">
        <v>12</v>
      </c>
      <c r="H4" s="24" t="s">
        <v>10</v>
      </c>
      <c r="I4" s="25" t="s">
        <v>11</v>
      </c>
      <c r="J4" s="26" t="s">
        <v>12</v>
      </c>
      <c r="K4" s="24" t="s">
        <v>10</v>
      </c>
      <c r="L4" s="25" t="s">
        <v>11</v>
      </c>
      <c r="M4" s="26" t="s">
        <v>12</v>
      </c>
      <c r="N4" s="24" t="s">
        <v>10</v>
      </c>
      <c r="O4" s="25" t="s">
        <v>11</v>
      </c>
      <c r="P4" s="26" t="s">
        <v>12</v>
      </c>
      <c r="Q4" s="24" t="s">
        <v>10</v>
      </c>
      <c r="R4" s="25" t="s">
        <v>11</v>
      </c>
      <c r="S4" s="26" t="s">
        <v>12</v>
      </c>
      <c r="T4" s="24" t="s">
        <v>10</v>
      </c>
      <c r="U4" s="25" t="s">
        <v>11</v>
      </c>
      <c r="V4" s="26" t="s">
        <v>12</v>
      </c>
      <c r="W4" s="24" t="s">
        <v>10</v>
      </c>
      <c r="X4" s="25" t="s">
        <v>11</v>
      </c>
      <c r="Y4" s="26" t="s">
        <v>12</v>
      </c>
      <c r="Z4" s="24" t="s">
        <v>10</v>
      </c>
      <c r="AA4" s="25" t="s">
        <v>11</v>
      </c>
      <c r="AB4" s="26" t="s">
        <v>12</v>
      </c>
      <c r="AC4" s="24" t="s">
        <v>10</v>
      </c>
      <c r="AD4" s="25" t="s">
        <v>11</v>
      </c>
      <c r="AE4" s="26" t="s">
        <v>12</v>
      </c>
      <c r="AF4" s="24" t="s">
        <v>10</v>
      </c>
      <c r="AG4" s="25" t="s">
        <v>11</v>
      </c>
      <c r="AH4" s="26" t="s">
        <v>12</v>
      </c>
      <c r="AI4" s="24" t="s">
        <v>10</v>
      </c>
      <c r="AJ4" s="25" t="s">
        <v>11</v>
      </c>
      <c r="AK4" s="26" t="s">
        <v>12</v>
      </c>
      <c r="AL4" s="24" t="s">
        <v>10</v>
      </c>
      <c r="AM4" s="25" t="s">
        <v>11</v>
      </c>
      <c r="AN4" s="26" t="s">
        <v>12</v>
      </c>
      <c r="AO4" s="24" t="s">
        <v>10</v>
      </c>
      <c r="AP4" s="25" t="s">
        <v>11</v>
      </c>
      <c r="AQ4" s="26" t="s">
        <v>12</v>
      </c>
    </row>
    <row r="5" spans="1:43" x14ac:dyDescent="0.35">
      <c r="A5" s="34"/>
      <c r="B5" s="34"/>
      <c r="C5" s="34"/>
      <c r="D5" s="34"/>
      <c r="E5" s="29"/>
      <c r="F5" s="30"/>
      <c r="G5" s="31"/>
      <c r="H5" s="29"/>
      <c r="I5" s="30"/>
      <c r="J5" s="31"/>
      <c r="K5" s="29"/>
      <c r="L5" s="30"/>
      <c r="M5" s="31"/>
      <c r="N5" s="29"/>
      <c r="O5" s="30"/>
      <c r="P5" s="31"/>
      <c r="Q5" s="29"/>
      <c r="R5" s="30"/>
      <c r="S5" s="31"/>
      <c r="T5" s="29"/>
      <c r="U5" s="30"/>
      <c r="V5" s="31"/>
      <c r="W5" s="29"/>
      <c r="X5" s="30"/>
      <c r="Y5" s="31"/>
      <c r="Z5" s="29"/>
      <c r="AA5" s="30"/>
      <c r="AB5" s="31"/>
      <c r="AC5" s="29"/>
      <c r="AD5" s="30"/>
      <c r="AE5" s="31"/>
      <c r="AF5" s="29"/>
      <c r="AG5" s="30"/>
      <c r="AH5" s="31"/>
      <c r="AI5" s="29"/>
      <c r="AJ5" s="30"/>
      <c r="AK5" s="31"/>
      <c r="AL5" s="29"/>
      <c r="AM5" s="30"/>
      <c r="AN5" s="31"/>
      <c r="AO5" s="29"/>
      <c r="AP5" s="30"/>
      <c r="AQ5" s="31"/>
    </row>
    <row r="6" spans="1:43" x14ac:dyDescent="0.35">
      <c r="A6" s="40" t="s">
        <v>6</v>
      </c>
      <c r="B6" s="18"/>
      <c r="C6" s="18"/>
      <c r="D6" s="13"/>
      <c r="E6" s="4"/>
      <c r="F6" s="20"/>
      <c r="G6" s="5"/>
      <c r="H6" s="4"/>
      <c r="I6" s="20"/>
      <c r="J6" s="5"/>
      <c r="K6" s="4"/>
      <c r="L6" s="20"/>
      <c r="M6" s="5"/>
      <c r="N6" s="4"/>
      <c r="O6" s="20"/>
      <c r="P6" s="5"/>
      <c r="Q6" s="4"/>
      <c r="R6" s="20"/>
      <c r="S6" s="5"/>
      <c r="T6" s="4"/>
      <c r="U6" s="20"/>
      <c r="V6" s="5"/>
      <c r="W6" s="4"/>
      <c r="X6" s="20"/>
      <c r="Y6" s="5"/>
      <c r="Z6" s="4"/>
      <c r="AA6" s="20"/>
      <c r="AB6" s="5"/>
      <c r="AC6" s="4"/>
      <c r="AD6" s="20"/>
      <c r="AE6" s="5"/>
      <c r="AF6" s="4"/>
      <c r="AG6" s="20"/>
      <c r="AH6" s="5"/>
      <c r="AI6" s="4"/>
      <c r="AJ6" s="20"/>
      <c r="AK6" s="5"/>
      <c r="AL6" s="4"/>
      <c r="AM6" s="20"/>
      <c r="AN6" s="5"/>
      <c r="AO6" s="4"/>
      <c r="AP6" s="20"/>
      <c r="AQ6" s="5"/>
    </row>
    <row r="7" spans="1:43" x14ac:dyDescent="0.35">
      <c r="A7" s="37"/>
      <c r="B7" s="37"/>
      <c r="C7" s="37"/>
      <c r="D7" s="13"/>
      <c r="E7" s="4"/>
      <c r="F7" s="20"/>
      <c r="G7" s="5"/>
      <c r="H7" s="4"/>
      <c r="I7" s="20"/>
      <c r="J7" s="5"/>
      <c r="K7" s="4"/>
      <c r="L7" s="20"/>
      <c r="M7" s="5"/>
      <c r="N7" s="4"/>
      <c r="O7" s="20"/>
      <c r="P7" s="5"/>
      <c r="Q7" s="4"/>
      <c r="R7" s="20"/>
      <c r="S7" s="5"/>
      <c r="T7" s="4"/>
      <c r="U7" s="20"/>
      <c r="V7" s="5"/>
      <c r="W7" s="4"/>
      <c r="X7" s="20"/>
      <c r="Y7" s="5"/>
      <c r="Z7" s="4"/>
      <c r="AA7" s="20"/>
      <c r="AB7" s="5"/>
      <c r="AC7" s="4"/>
      <c r="AD7" s="20"/>
      <c r="AE7" s="5"/>
      <c r="AF7" s="4"/>
      <c r="AG7" s="20"/>
      <c r="AH7" s="5"/>
      <c r="AI7" s="4"/>
      <c r="AJ7" s="20"/>
      <c r="AK7" s="5"/>
      <c r="AL7" s="4"/>
      <c r="AM7" s="20"/>
      <c r="AN7" s="5"/>
      <c r="AO7" s="4"/>
      <c r="AP7" s="20"/>
      <c r="AQ7" s="5"/>
    </row>
    <row r="8" spans="1:43" x14ac:dyDescent="0.35">
      <c r="A8" s="13" t="s">
        <v>13</v>
      </c>
      <c r="B8" s="38">
        <v>500</v>
      </c>
      <c r="C8" s="13"/>
      <c r="D8" s="35">
        <v>123</v>
      </c>
      <c r="E8" s="32">
        <v>122.99</v>
      </c>
      <c r="F8" s="21">
        <f>E8-$D8</f>
        <v>-1.0000000000005116E-2</v>
      </c>
      <c r="G8" s="7">
        <f>(E8-$D8)/$D8</f>
        <v>-8.1300813008171674E-5</v>
      </c>
      <c r="H8" s="32">
        <v>122.97</v>
      </c>
      <c r="I8" s="21">
        <f>H8-$D8</f>
        <v>-3.0000000000001137E-2</v>
      </c>
      <c r="J8" s="7">
        <f>(H8-$D8)/$D8</f>
        <v>-2.4390243902439949E-4</v>
      </c>
      <c r="K8" s="32">
        <v>123.71</v>
      </c>
      <c r="L8" s="21">
        <f>K8-$D8</f>
        <v>0.70999999999999375</v>
      </c>
      <c r="M8" s="7">
        <f>(K8-$D8)/$D8</f>
        <v>5.7723577235771848E-3</v>
      </c>
      <c r="N8" s="32">
        <v>123.87</v>
      </c>
      <c r="O8" s="21">
        <f>N8-$D8</f>
        <v>0.87000000000000455</v>
      </c>
      <c r="P8" s="7">
        <f>(N8-$D8)/$D8</f>
        <v>7.0731707317073537E-3</v>
      </c>
      <c r="Q8" s="32">
        <v>124.08</v>
      </c>
      <c r="R8" s="21">
        <f>Q8-$D8</f>
        <v>1.0799999999999983</v>
      </c>
      <c r="S8" s="7">
        <f>(Q8-$D8)/$D8</f>
        <v>8.7804878048780358E-3</v>
      </c>
      <c r="T8" s="32">
        <v>124.29</v>
      </c>
      <c r="U8" s="21">
        <f>T8-$D8</f>
        <v>1.2900000000000063</v>
      </c>
      <c r="V8" s="7">
        <f>(T8-$D8)/$D8</f>
        <v>1.0487804878048831E-2</v>
      </c>
      <c r="W8" s="32">
        <v>124.44</v>
      </c>
      <c r="X8" s="21">
        <f>W8-$D8</f>
        <v>1.4399999999999977</v>
      </c>
      <c r="Y8" s="7">
        <f>(W8-$D8)/$D8</f>
        <v>1.1707317073170713E-2</v>
      </c>
      <c r="Z8" s="32">
        <v>124.51</v>
      </c>
      <c r="AA8" s="21">
        <f>Z8-$D8</f>
        <v>1.5100000000000051</v>
      </c>
      <c r="AB8" s="7">
        <f>(Z8-$D8)/$D8</f>
        <v>1.2276422764227683E-2</v>
      </c>
      <c r="AC8" s="32">
        <v>124.49</v>
      </c>
      <c r="AD8" s="21">
        <f>AC8-$D8</f>
        <v>1.4899999999999949</v>
      </c>
      <c r="AE8" s="7">
        <f>(AC8-$D8)/$D8</f>
        <v>1.211382113821134E-2</v>
      </c>
      <c r="AF8" s="32">
        <v>124.44</v>
      </c>
      <c r="AG8" s="21">
        <f>AF8-$D8</f>
        <v>1.4399999999999977</v>
      </c>
      <c r="AH8" s="7">
        <f>(AF8-$D8)/$D8</f>
        <v>1.1707317073170713E-2</v>
      </c>
      <c r="AI8" s="32">
        <v>124.38</v>
      </c>
      <c r="AJ8" s="21">
        <f>AI8-$D8</f>
        <v>1.3799999999999955</v>
      </c>
      <c r="AK8" s="7">
        <f>(AI8-$D8)/$D8</f>
        <v>1.1219512195121914E-2</v>
      </c>
      <c r="AL8" s="32">
        <v>124.32</v>
      </c>
      <c r="AM8" s="21">
        <f>AL8-$D8</f>
        <v>1.3199999999999932</v>
      </c>
      <c r="AN8" s="7">
        <f>(AL8-$D8)/$D8</f>
        <v>1.0731707317073116E-2</v>
      </c>
      <c r="AO8" s="32">
        <v>124.27</v>
      </c>
      <c r="AP8" s="21">
        <f>AO8-$D8</f>
        <v>1.269999999999996</v>
      </c>
      <c r="AQ8" s="7">
        <f>(AO8-$D8)/$D8</f>
        <v>1.0325203252032488E-2</v>
      </c>
    </row>
    <row r="9" spans="1:43" x14ac:dyDescent="0.35">
      <c r="A9" s="13" t="s">
        <v>14</v>
      </c>
      <c r="B9" s="38">
        <v>500</v>
      </c>
      <c r="C9" s="13"/>
      <c r="D9" s="36">
        <v>119.91</v>
      </c>
      <c r="E9" s="33">
        <v>119.89</v>
      </c>
      <c r="F9" s="21">
        <f t="shared" ref="F9:F12" si="0">E9-$D9</f>
        <v>-1.9999999999996021E-2</v>
      </c>
      <c r="G9" s="7">
        <f t="shared" ref="G9:G12" si="1">(E9-$D9)/$D9</f>
        <v>-1.6679176048699877E-4</v>
      </c>
      <c r="H9" s="33">
        <v>119.87</v>
      </c>
      <c r="I9" s="21">
        <f t="shared" ref="I9:I12" si="2">H9-$D9</f>
        <v>-3.9999999999992042E-2</v>
      </c>
      <c r="J9" s="7">
        <f t="shared" ref="J9" si="3">(H9-$D9)/$D9</f>
        <v>-3.3358352097399754E-4</v>
      </c>
      <c r="K9" s="33">
        <v>120.65</v>
      </c>
      <c r="L9" s="21">
        <f t="shared" ref="L9:L12" si="4">K9-$D9</f>
        <v>0.74000000000000909</v>
      </c>
      <c r="M9" s="7">
        <f t="shared" ref="M9" si="5">(K9-$D9)/$D9</f>
        <v>6.1712951380202578E-3</v>
      </c>
      <c r="N9" s="33">
        <v>120.81</v>
      </c>
      <c r="O9" s="21">
        <f t="shared" ref="O9:O12" si="6">N9-$D9</f>
        <v>0.90000000000000568</v>
      </c>
      <c r="P9" s="7">
        <f t="shared" ref="P9" si="7">(N9-$D9)/$D9</f>
        <v>7.505629221916485E-3</v>
      </c>
      <c r="Q9" s="33">
        <v>121.04</v>
      </c>
      <c r="R9" s="21">
        <f t="shared" ref="R9:R12" si="8">Q9-$D9</f>
        <v>1.1300000000000097</v>
      </c>
      <c r="S9" s="7">
        <f t="shared" ref="S9" si="9">(Q9-$D9)/$D9</f>
        <v>9.4237344675173855E-3</v>
      </c>
      <c r="T9" s="33">
        <v>121.26</v>
      </c>
      <c r="U9" s="21">
        <f t="shared" ref="U9:U12" si="10">T9-$D9</f>
        <v>1.3500000000000085</v>
      </c>
      <c r="V9" s="7">
        <f t="shared" ref="V9" si="11">(T9-$D9)/$D9</f>
        <v>1.1258443832874727E-2</v>
      </c>
      <c r="W9" s="33">
        <v>121.43</v>
      </c>
      <c r="X9" s="21">
        <f t="shared" ref="X9:X12" si="12">W9-$D9</f>
        <v>1.5200000000000102</v>
      </c>
      <c r="Y9" s="7">
        <f t="shared" ref="Y9" si="13">(W9-$D9)/$D9</f>
        <v>1.2676173797014512E-2</v>
      </c>
      <c r="Z9" s="33">
        <v>121.5</v>
      </c>
      <c r="AA9" s="21">
        <f t="shared" ref="AA9:AA12" si="14">Z9-$D9</f>
        <v>1.5900000000000034</v>
      </c>
      <c r="AB9" s="7">
        <f t="shared" ref="AB9" si="15">(Z9-$D9)/$D9</f>
        <v>1.3259944958719069E-2</v>
      </c>
      <c r="AC9" s="33">
        <v>121.48</v>
      </c>
      <c r="AD9" s="21">
        <f t="shared" ref="AD9:AD12" si="16">AC9-$D9</f>
        <v>1.5700000000000074</v>
      </c>
      <c r="AE9" s="7">
        <f t="shared" ref="AE9" si="17">(AC9-$D9)/$D9</f>
        <v>1.3093153198232069E-2</v>
      </c>
      <c r="AF9" s="33">
        <v>121.42</v>
      </c>
      <c r="AG9" s="21">
        <f t="shared" ref="AG9:AG12" si="18">AF9-$D9</f>
        <v>1.5100000000000051</v>
      </c>
      <c r="AH9" s="7">
        <f t="shared" ref="AH9" si="19">(AF9-$D9)/$D9</f>
        <v>1.2592777916770954E-2</v>
      </c>
      <c r="AI9" s="33">
        <v>121.36</v>
      </c>
      <c r="AJ9" s="21">
        <f t="shared" ref="AJ9:AJ12" si="20">AI9-$D9</f>
        <v>1.4500000000000028</v>
      </c>
      <c r="AK9" s="7">
        <f t="shared" ref="AK9" si="21">(AI9-$D9)/$D9</f>
        <v>1.209240263530984E-2</v>
      </c>
      <c r="AL9" s="33">
        <v>121.3</v>
      </c>
      <c r="AM9" s="21">
        <f t="shared" ref="AM9:AM12" si="22">AL9-$D9</f>
        <v>1.3900000000000006</v>
      </c>
      <c r="AN9" s="7">
        <f t="shared" ref="AN9" si="23">(AL9-$D9)/$D9</f>
        <v>1.1592027353848724E-2</v>
      </c>
      <c r="AO9" s="33">
        <v>121.24</v>
      </c>
      <c r="AP9" s="21">
        <f t="shared" ref="AP9:AP12" si="24">AO9-$D9</f>
        <v>1.3299999999999983</v>
      </c>
      <c r="AQ9" s="7">
        <f t="shared" ref="AQ9" si="25">(AO9-$D9)/$D9</f>
        <v>1.109165207238761E-2</v>
      </c>
    </row>
    <row r="10" spans="1:43" x14ac:dyDescent="0.35">
      <c r="A10" s="13"/>
      <c r="B10" s="38"/>
      <c r="C10" s="13"/>
      <c r="D10" s="13"/>
      <c r="E10" s="4"/>
      <c r="F10" s="21"/>
      <c r="G10" s="7"/>
      <c r="H10" s="4"/>
      <c r="I10" s="21"/>
      <c r="J10" s="7"/>
      <c r="K10" s="4"/>
      <c r="L10" s="21"/>
      <c r="M10" s="7"/>
      <c r="N10" s="4"/>
      <c r="O10" s="21"/>
      <c r="P10" s="7"/>
      <c r="Q10" s="4"/>
      <c r="R10" s="21"/>
      <c r="S10" s="7"/>
      <c r="T10" s="4"/>
      <c r="U10" s="21"/>
      <c r="V10" s="7"/>
      <c r="W10" s="4"/>
      <c r="X10" s="21"/>
      <c r="Y10" s="7"/>
      <c r="Z10" s="4"/>
      <c r="AA10" s="21"/>
      <c r="AB10" s="7"/>
      <c r="AC10" s="4"/>
      <c r="AD10" s="21"/>
      <c r="AE10" s="7"/>
      <c r="AF10" s="4"/>
      <c r="AG10" s="21"/>
      <c r="AH10" s="7"/>
      <c r="AI10" s="4"/>
      <c r="AJ10" s="21"/>
      <c r="AK10" s="7"/>
      <c r="AL10" s="4"/>
      <c r="AM10" s="21"/>
      <c r="AN10" s="7"/>
      <c r="AO10" s="4"/>
      <c r="AP10" s="21"/>
      <c r="AQ10" s="7"/>
    </row>
    <row r="11" spans="1:43" x14ac:dyDescent="0.35">
      <c r="A11" s="13" t="s">
        <v>15</v>
      </c>
      <c r="B11" s="38">
        <v>500</v>
      </c>
      <c r="C11" s="13"/>
      <c r="D11" s="35">
        <v>134.94999999999999</v>
      </c>
      <c r="E11" s="32">
        <v>134.93</v>
      </c>
      <c r="F11" s="21">
        <f t="shared" si="0"/>
        <v>-1.999999999998181E-2</v>
      </c>
      <c r="G11" s="7">
        <f t="shared" si="1"/>
        <v>-1.4820303816214756E-4</v>
      </c>
      <c r="H11" s="32">
        <v>134.91</v>
      </c>
      <c r="I11" s="21">
        <f t="shared" si="2"/>
        <v>-3.9999999999992042E-2</v>
      </c>
      <c r="J11" s="7">
        <f t="shared" ref="J11:J12" si="26">(H11-$D11)/$D11</f>
        <v>-2.9640607632450572E-4</v>
      </c>
      <c r="K11" s="32">
        <v>135.72</v>
      </c>
      <c r="L11" s="21">
        <f t="shared" si="4"/>
        <v>0.77000000000001023</v>
      </c>
      <c r="M11" s="7">
        <f t="shared" ref="M11:M12" si="27">(K11-$D11)/$D11</f>
        <v>5.7058169692479456E-3</v>
      </c>
      <c r="N11" s="32">
        <v>135.88999999999999</v>
      </c>
      <c r="O11" s="21">
        <f t="shared" si="6"/>
        <v>0.93999999999999773</v>
      </c>
      <c r="P11" s="7">
        <f t="shared" ref="P11:P12" si="28">(N11-$D11)/$D11</f>
        <v>6.9655427936272532E-3</v>
      </c>
      <c r="Q11" s="32">
        <v>136.13</v>
      </c>
      <c r="R11" s="21">
        <f t="shared" si="8"/>
        <v>1.1800000000000068</v>
      </c>
      <c r="S11" s="7">
        <f t="shared" ref="S11:S12" si="29">(Q11-$D11)/$D11</f>
        <v>8.7439792515747079E-3</v>
      </c>
      <c r="T11" s="32">
        <v>136.36000000000001</v>
      </c>
      <c r="U11" s="21">
        <f t="shared" si="10"/>
        <v>1.410000000000025</v>
      </c>
      <c r="V11" s="7">
        <f t="shared" ref="V11:V12" si="30">(T11-$D11)/$D11</f>
        <v>1.044831419044109E-2</v>
      </c>
      <c r="W11" s="32">
        <v>136.53</v>
      </c>
      <c r="X11" s="21">
        <f t="shared" si="12"/>
        <v>1.5800000000000125</v>
      </c>
      <c r="Y11" s="7">
        <f t="shared" ref="Y11:Y12" si="31">(W11-$D11)/$D11</f>
        <v>1.1708040014820398E-2</v>
      </c>
      <c r="Z11" s="32">
        <v>136.6</v>
      </c>
      <c r="AA11" s="21">
        <f t="shared" si="14"/>
        <v>1.6500000000000057</v>
      </c>
      <c r="AB11" s="7">
        <f t="shared" ref="AB11:AB12" si="32">(Z11-$D11)/$D11</f>
        <v>1.2226750648388336E-2</v>
      </c>
      <c r="AC11" s="32">
        <v>136.58000000000001</v>
      </c>
      <c r="AD11" s="21">
        <f t="shared" si="16"/>
        <v>1.6300000000000239</v>
      </c>
      <c r="AE11" s="7">
        <f t="shared" ref="AE11:AE12" si="33">(AC11-$D11)/$D11</f>
        <v>1.2078547610226188E-2</v>
      </c>
      <c r="AF11" s="32">
        <v>136.52000000000001</v>
      </c>
      <c r="AG11" s="21">
        <f t="shared" si="18"/>
        <v>1.5700000000000216</v>
      </c>
      <c r="AH11" s="7">
        <f t="shared" ref="AH11:AH12" si="34">(AF11-$D11)/$D11</f>
        <v>1.1633938495739325E-2</v>
      </c>
      <c r="AI11" s="32">
        <v>136.46</v>
      </c>
      <c r="AJ11" s="21">
        <f t="shared" si="20"/>
        <v>1.5100000000000193</v>
      </c>
      <c r="AK11" s="7">
        <f t="shared" ref="AK11:AK12" si="35">(AI11-$D11)/$D11</f>
        <v>1.118932938125246E-2</v>
      </c>
      <c r="AL11" s="32">
        <v>136.4</v>
      </c>
      <c r="AM11" s="21">
        <f t="shared" si="22"/>
        <v>1.4500000000000171</v>
      </c>
      <c r="AN11" s="7">
        <f t="shared" ref="AN11:AN12" si="36">(AL11-$D11)/$D11</f>
        <v>1.0744720266765597E-2</v>
      </c>
      <c r="AO11" s="32">
        <v>136.34</v>
      </c>
      <c r="AP11" s="21">
        <f t="shared" si="24"/>
        <v>1.3900000000000148</v>
      </c>
      <c r="AQ11" s="7">
        <f t="shared" ref="AQ11:AQ12" si="37">(AO11-$D11)/$D11</f>
        <v>1.0300111152278732E-2</v>
      </c>
    </row>
    <row r="12" spans="1:43" x14ac:dyDescent="0.35">
      <c r="A12" s="13" t="s">
        <v>16</v>
      </c>
      <c r="B12" s="38">
        <v>500</v>
      </c>
      <c r="C12" s="13"/>
      <c r="D12" s="36">
        <v>122.91</v>
      </c>
      <c r="E12" s="33">
        <v>122.89</v>
      </c>
      <c r="F12" s="21">
        <f t="shared" si="0"/>
        <v>-1.9999999999996021E-2</v>
      </c>
      <c r="G12" s="7">
        <f t="shared" si="1"/>
        <v>-1.6272068993569296E-4</v>
      </c>
      <c r="H12" s="33">
        <v>122.87</v>
      </c>
      <c r="I12" s="21">
        <f t="shared" si="2"/>
        <v>-3.9999999999992042E-2</v>
      </c>
      <c r="J12" s="7">
        <f t="shared" si="26"/>
        <v>-3.2544137987138591E-4</v>
      </c>
      <c r="K12" s="33">
        <v>123.67</v>
      </c>
      <c r="L12" s="21">
        <f t="shared" si="4"/>
        <v>0.76000000000000512</v>
      </c>
      <c r="M12" s="7">
        <f t="shared" si="27"/>
        <v>6.1833862175576047E-3</v>
      </c>
      <c r="N12" s="33">
        <v>123.84</v>
      </c>
      <c r="O12" s="21">
        <f t="shared" si="6"/>
        <v>0.93000000000000682</v>
      </c>
      <c r="P12" s="7">
        <f t="shared" si="28"/>
        <v>7.5665120820112832E-3</v>
      </c>
      <c r="Q12" s="33">
        <v>124.07</v>
      </c>
      <c r="R12" s="21">
        <f t="shared" si="8"/>
        <v>1.1599999999999966</v>
      </c>
      <c r="S12" s="7">
        <f t="shared" si="29"/>
        <v>9.4378000162720407E-3</v>
      </c>
      <c r="T12" s="33">
        <v>124.3</v>
      </c>
      <c r="U12" s="21">
        <f t="shared" si="10"/>
        <v>1.3900000000000006</v>
      </c>
      <c r="V12" s="7">
        <f t="shared" si="30"/>
        <v>1.1309087950532915E-2</v>
      </c>
      <c r="W12" s="33">
        <v>124.47</v>
      </c>
      <c r="X12" s="21">
        <f t="shared" si="12"/>
        <v>1.5600000000000023</v>
      </c>
      <c r="Y12" s="7">
        <f t="shared" si="31"/>
        <v>1.2692213814986595E-2</v>
      </c>
      <c r="Z12" s="33">
        <v>124.54</v>
      </c>
      <c r="AA12" s="21">
        <f t="shared" si="14"/>
        <v>1.6300000000000097</v>
      </c>
      <c r="AB12" s="7">
        <f t="shared" si="32"/>
        <v>1.3261736229761694E-2</v>
      </c>
      <c r="AC12" s="33">
        <v>124.52</v>
      </c>
      <c r="AD12" s="21">
        <f t="shared" si="16"/>
        <v>1.6099999999999994</v>
      </c>
      <c r="AE12" s="7">
        <f t="shared" si="33"/>
        <v>1.3099015539825884E-2</v>
      </c>
      <c r="AF12" s="33">
        <v>124.46</v>
      </c>
      <c r="AG12" s="21">
        <f t="shared" si="18"/>
        <v>1.5499999999999972</v>
      </c>
      <c r="AH12" s="7">
        <f t="shared" si="34"/>
        <v>1.2610853470018691E-2</v>
      </c>
      <c r="AI12" s="33">
        <v>124.4</v>
      </c>
      <c r="AJ12" s="21">
        <f t="shared" si="20"/>
        <v>1.4900000000000091</v>
      </c>
      <c r="AK12" s="7">
        <f t="shared" si="35"/>
        <v>1.2122691400211612E-2</v>
      </c>
      <c r="AL12" s="33">
        <v>124.34</v>
      </c>
      <c r="AM12" s="21">
        <f t="shared" si="22"/>
        <v>1.4300000000000068</v>
      </c>
      <c r="AN12" s="7">
        <f t="shared" si="36"/>
        <v>1.1634529330404417E-2</v>
      </c>
      <c r="AO12" s="33">
        <v>124.28</v>
      </c>
      <c r="AP12" s="21">
        <f t="shared" si="24"/>
        <v>1.3700000000000045</v>
      </c>
      <c r="AQ12" s="7">
        <f t="shared" si="37"/>
        <v>1.1146367260597222E-2</v>
      </c>
    </row>
    <row r="13" spans="1:43" x14ac:dyDescent="0.35">
      <c r="A13" s="13"/>
      <c r="B13" s="38"/>
      <c r="C13" s="13"/>
      <c r="D13" s="13"/>
      <c r="E13" s="4"/>
      <c r="F13" s="20"/>
      <c r="G13" s="5"/>
      <c r="H13" s="4"/>
      <c r="I13" s="20"/>
      <c r="J13" s="5"/>
      <c r="K13" s="4"/>
      <c r="L13" s="20"/>
      <c r="M13" s="5"/>
      <c r="N13" s="4"/>
      <c r="O13" s="20"/>
      <c r="P13" s="5"/>
      <c r="Q13" s="4"/>
      <c r="R13" s="20"/>
      <c r="S13" s="5"/>
      <c r="T13" s="4"/>
      <c r="U13" s="20"/>
      <c r="V13" s="5"/>
      <c r="W13" s="4"/>
      <c r="X13" s="20"/>
      <c r="Y13" s="5"/>
      <c r="Z13" s="4"/>
      <c r="AA13" s="20"/>
      <c r="AB13" s="5"/>
      <c r="AC13" s="4"/>
      <c r="AD13" s="20"/>
      <c r="AE13" s="5"/>
      <c r="AF13" s="4"/>
      <c r="AG13" s="20"/>
      <c r="AH13" s="5"/>
      <c r="AI13" s="4"/>
      <c r="AJ13" s="20"/>
      <c r="AK13" s="5"/>
      <c r="AL13" s="4"/>
      <c r="AM13" s="20"/>
      <c r="AN13" s="5"/>
      <c r="AO13" s="4"/>
      <c r="AP13" s="20"/>
      <c r="AQ13" s="5"/>
    </row>
    <row r="14" spans="1:43" x14ac:dyDescent="0.35">
      <c r="A14" s="40" t="s">
        <v>7</v>
      </c>
      <c r="B14" s="39"/>
      <c r="C14" s="18"/>
      <c r="D14" s="13"/>
      <c r="E14" s="4"/>
      <c r="F14" s="20"/>
      <c r="G14" s="5"/>
      <c r="H14" s="4"/>
      <c r="I14" s="20"/>
      <c r="J14" s="5"/>
      <c r="K14" s="4"/>
      <c r="L14" s="20"/>
      <c r="M14" s="5"/>
      <c r="N14" s="4"/>
      <c r="O14" s="20"/>
      <c r="P14" s="5"/>
      <c r="Q14" s="4"/>
      <c r="R14" s="20"/>
      <c r="S14" s="5"/>
      <c r="T14" s="4"/>
      <c r="U14" s="20"/>
      <c r="V14" s="5"/>
      <c r="W14" s="4"/>
      <c r="X14" s="20"/>
      <c r="Y14" s="5"/>
      <c r="Z14" s="4"/>
      <c r="AA14" s="20"/>
      <c r="AB14" s="5"/>
      <c r="AC14" s="4"/>
      <c r="AD14" s="20"/>
      <c r="AE14" s="5"/>
      <c r="AF14" s="4"/>
      <c r="AG14" s="20"/>
      <c r="AH14" s="5"/>
      <c r="AI14" s="4"/>
      <c r="AJ14" s="20"/>
      <c r="AK14" s="5"/>
      <c r="AL14" s="4"/>
      <c r="AM14" s="20"/>
      <c r="AN14" s="5"/>
      <c r="AO14" s="4"/>
      <c r="AP14" s="20"/>
      <c r="AQ14" s="5"/>
    </row>
    <row r="15" spans="1:43" x14ac:dyDescent="0.35">
      <c r="A15" s="40" t="s">
        <v>17</v>
      </c>
      <c r="B15" s="39"/>
      <c r="C15" s="18"/>
      <c r="D15" s="13"/>
      <c r="E15" s="4"/>
      <c r="F15" s="20"/>
      <c r="G15" s="5"/>
      <c r="H15" s="4"/>
      <c r="I15" s="20"/>
      <c r="J15" s="5"/>
      <c r="K15" s="4"/>
      <c r="L15" s="20"/>
      <c r="M15" s="5"/>
      <c r="N15" s="4"/>
      <c r="O15" s="20"/>
      <c r="P15" s="5"/>
      <c r="Q15" s="4"/>
      <c r="R15" s="20"/>
      <c r="S15" s="5"/>
      <c r="T15" s="4"/>
      <c r="U15" s="20"/>
      <c r="V15" s="5"/>
      <c r="W15" s="4"/>
      <c r="X15" s="20"/>
      <c r="Y15" s="5"/>
      <c r="Z15" s="4"/>
      <c r="AA15" s="20"/>
      <c r="AB15" s="5"/>
      <c r="AC15" s="4"/>
      <c r="AD15" s="20"/>
      <c r="AE15" s="5"/>
      <c r="AF15" s="4"/>
      <c r="AG15" s="20"/>
      <c r="AH15" s="5"/>
      <c r="AI15" s="4"/>
      <c r="AJ15" s="20"/>
      <c r="AK15" s="5"/>
      <c r="AL15" s="4"/>
      <c r="AM15" s="20"/>
      <c r="AN15" s="5"/>
      <c r="AO15" s="4"/>
      <c r="AP15" s="20"/>
      <c r="AQ15" s="5"/>
    </row>
    <row r="16" spans="1:43" x14ac:dyDescent="0.35">
      <c r="A16" s="13"/>
      <c r="B16" s="38"/>
      <c r="C16" s="13"/>
      <c r="D16" s="13"/>
      <c r="E16" s="4"/>
      <c r="F16" s="20"/>
      <c r="G16" s="5"/>
      <c r="H16" s="4"/>
      <c r="I16" s="20"/>
      <c r="J16" s="5"/>
      <c r="K16" s="4"/>
      <c r="L16" s="20"/>
      <c r="M16" s="5"/>
      <c r="N16" s="4"/>
      <c r="O16" s="20"/>
      <c r="P16" s="5"/>
      <c r="Q16" s="4"/>
      <c r="R16" s="20"/>
      <c r="S16" s="5"/>
      <c r="T16" s="4"/>
      <c r="U16" s="20"/>
      <c r="V16" s="5"/>
      <c r="W16" s="4"/>
      <c r="X16" s="20"/>
      <c r="Y16" s="5"/>
      <c r="Z16" s="4"/>
      <c r="AA16" s="20"/>
      <c r="AB16" s="5"/>
      <c r="AC16" s="4"/>
      <c r="AD16" s="20"/>
      <c r="AE16" s="5"/>
      <c r="AF16" s="4"/>
      <c r="AG16" s="20"/>
      <c r="AH16" s="5"/>
      <c r="AI16" s="4"/>
      <c r="AJ16" s="20"/>
      <c r="AK16" s="5"/>
      <c r="AL16" s="4"/>
      <c r="AM16" s="20"/>
      <c r="AN16" s="5"/>
      <c r="AO16" s="4"/>
      <c r="AP16" s="20"/>
      <c r="AQ16" s="5"/>
    </row>
    <row r="17" spans="1:43" x14ac:dyDescent="0.35">
      <c r="A17" s="13" t="s">
        <v>9</v>
      </c>
      <c r="B17" s="38">
        <v>1500</v>
      </c>
      <c r="C17" s="13"/>
      <c r="D17" s="35">
        <v>381.1</v>
      </c>
      <c r="E17" s="32">
        <v>381.04</v>
      </c>
      <c r="F17" s="21">
        <f t="shared" ref="F17:F18" si="38">E17-$D17</f>
        <v>-6.0000000000002274E-2</v>
      </c>
      <c r="G17" s="7">
        <f t="shared" ref="G17:G18" si="39">(E17-$D17)/$D17</f>
        <v>-1.5743899239045465E-4</v>
      </c>
      <c r="H17" s="32">
        <v>380.96</v>
      </c>
      <c r="I17" s="21">
        <f t="shared" ref="I17:I18" si="40">H17-$D17</f>
        <v>-0.1400000000000432</v>
      </c>
      <c r="J17" s="7">
        <f t="shared" ref="J17:J18" si="41">(H17-$D17)/$D17</f>
        <v>-3.6735764891116028E-4</v>
      </c>
      <c r="K17" s="32">
        <v>383.42</v>
      </c>
      <c r="L17" s="21">
        <f t="shared" ref="L17:L18" si="42">K17-$D17</f>
        <v>2.3199999999999932</v>
      </c>
      <c r="M17" s="7">
        <f t="shared" ref="M17:M18" si="43">(K17-$D17)/$D17</f>
        <v>6.0876410390973317E-3</v>
      </c>
      <c r="N17" s="32">
        <v>383.95</v>
      </c>
      <c r="O17" s="21">
        <f t="shared" ref="O17:O18" si="44">N17-$D17</f>
        <v>2.8499999999999659</v>
      </c>
      <c r="P17" s="7">
        <f t="shared" ref="P17:P18" si="45">(N17-$D17)/$D17</f>
        <v>7.4783521385462237E-3</v>
      </c>
      <c r="Q17" s="32">
        <v>384.65</v>
      </c>
      <c r="R17" s="21">
        <f t="shared" ref="R17:R18" si="46">Q17-$D17</f>
        <v>3.5499999999999545</v>
      </c>
      <c r="S17" s="7">
        <f t="shared" ref="S17:S18" si="47">(Q17-$D17)/$D17</f>
        <v>9.3151403831014286E-3</v>
      </c>
      <c r="T17" s="32">
        <v>385.36</v>
      </c>
      <c r="U17" s="21">
        <f t="shared" ref="U17:U18" si="48">T17-$D17</f>
        <v>4.2599999999999909</v>
      </c>
      <c r="V17" s="7">
        <f t="shared" ref="V17:V18" si="49">(T17-$D17)/$D17</f>
        <v>1.1178168459721834E-2</v>
      </c>
      <c r="W17" s="32">
        <v>385.88</v>
      </c>
      <c r="X17" s="21">
        <f t="shared" ref="X17:X18" si="50">W17-$D17</f>
        <v>4.7799999999999727</v>
      </c>
      <c r="Y17" s="7">
        <f t="shared" ref="Y17:Y18" si="51">(W17-$D17)/$D17</f>
        <v>1.2542639727105674E-2</v>
      </c>
      <c r="Z17" s="32">
        <v>386.09</v>
      </c>
      <c r="AA17" s="21">
        <f t="shared" ref="AA17:AA18" si="52">Z17-$D17</f>
        <v>4.9899999999999523</v>
      </c>
      <c r="AB17" s="7">
        <f t="shared" ref="AB17:AB18" si="53">(Z17-$D17)/$D17</f>
        <v>1.3093676200472191E-2</v>
      </c>
      <c r="AC17" s="32">
        <v>386.03</v>
      </c>
      <c r="AD17" s="21">
        <f t="shared" ref="AD17:AD18" si="54">AC17-$D17</f>
        <v>4.92999999999995</v>
      </c>
      <c r="AE17" s="7">
        <f t="shared" ref="AE17:AE18" si="55">(AC17-$D17)/$D17</f>
        <v>1.2936237208081736E-2</v>
      </c>
      <c r="AF17" s="32">
        <v>385.85</v>
      </c>
      <c r="AG17" s="21">
        <f t="shared" ref="AG17:AG18" si="56">AF17-$D17</f>
        <v>4.75</v>
      </c>
      <c r="AH17" s="7">
        <f t="shared" ref="AH17:AH18" si="57">(AF17-$D17)/$D17</f>
        <v>1.2463920230910521E-2</v>
      </c>
      <c r="AI17" s="32">
        <v>385.67</v>
      </c>
      <c r="AJ17" s="21">
        <f t="shared" ref="AJ17:AJ18" si="58">AI17-$D17</f>
        <v>4.5699999999999932</v>
      </c>
      <c r="AK17" s="7">
        <f t="shared" ref="AK17:AK18" si="59">(AI17-$D17)/$D17</f>
        <v>1.1991603253739158E-2</v>
      </c>
      <c r="AL17" s="32">
        <v>385.48</v>
      </c>
      <c r="AM17" s="21">
        <f t="shared" ref="AM17:AM18" si="60">AL17-$D17</f>
        <v>4.3799999999999955</v>
      </c>
      <c r="AN17" s="7">
        <f t="shared" ref="AN17:AN18" si="61">(AL17-$D17)/$D17</f>
        <v>1.1493046444502742E-2</v>
      </c>
      <c r="AO17" s="32">
        <v>385.3</v>
      </c>
      <c r="AP17" s="21">
        <f t="shared" ref="AP17:AP18" si="62">AO17-$D17</f>
        <v>4.1999999999999886</v>
      </c>
      <c r="AQ17" s="7">
        <f t="shared" ref="AQ17:AQ18" si="63">(AO17-$D17)/$D17</f>
        <v>1.1020729467331378E-2</v>
      </c>
    </row>
    <row r="18" spans="1:43" x14ac:dyDescent="0.35">
      <c r="A18" s="13" t="s">
        <v>8</v>
      </c>
      <c r="B18" s="38">
        <v>1500</v>
      </c>
      <c r="C18" s="13"/>
      <c r="D18" s="35">
        <v>313.45999999999998</v>
      </c>
      <c r="E18" s="32">
        <v>313.39999999999998</v>
      </c>
      <c r="F18" s="21">
        <f t="shared" si="38"/>
        <v>-6.0000000000002274E-2</v>
      </c>
      <c r="G18" s="7">
        <f t="shared" si="39"/>
        <v>-1.9141198239010489E-4</v>
      </c>
      <c r="H18" s="32">
        <v>313.32</v>
      </c>
      <c r="I18" s="21">
        <f t="shared" si="40"/>
        <v>-0.13999999999998636</v>
      </c>
      <c r="J18" s="7">
        <f t="shared" si="41"/>
        <v>-4.4662795891018428E-4</v>
      </c>
      <c r="K18" s="32">
        <v>315.77999999999997</v>
      </c>
      <c r="L18" s="21">
        <f t="shared" si="42"/>
        <v>2.3199999999999932</v>
      </c>
      <c r="M18" s="7">
        <f t="shared" si="43"/>
        <v>7.4012633190837533E-3</v>
      </c>
      <c r="N18" s="32">
        <v>316.31</v>
      </c>
      <c r="O18" s="21">
        <f t="shared" si="44"/>
        <v>2.8500000000000227</v>
      </c>
      <c r="P18" s="7">
        <f t="shared" si="45"/>
        <v>9.0920691635297101E-3</v>
      </c>
      <c r="Q18" s="32">
        <v>317.01</v>
      </c>
      <c r="R18" s="21">
        <f t="shared" si="46"/>
        <v>3.5500000000000114</v>
      </c>
      <c r="S18" s="7">
        <f t="shared" si="47"/>
        <v>1.1325208958080812E-2</v>
      </c>
      <c r="T18" s="32">
        <v>317.72000000000003</v>
      </c>
      <c r="U18" s="21">
        <f t="shared" si="48"/>
        <v>4.2600000000000477</v>
      </c>
      <c r="V18" s="7">
        <f t="shared" si="49"/>
        <v>1.3590250749697084E-2</v>
      </c>
      <c r="W18" s="32">
        <v>318.24</v>
      </c>
      <c r="X18" s="21">
        <f t="shared" si="50"/>
        <v>4.7800000000000296</v>
      </c>
      <c r="Y18" s="7">
        <f t="shared" si="51"/>
        <v>1.5249154597077872E-2</v>
      </c>
      <c r="Z18" s="32">
        <v>318.45</v>
      </c>
      <c r="AA18" s="21">
        <f t="shared" si="52"/>
        <v>4.9900000000000091</v>
      </c>
      <c r="AB18" s="7">
        <f t="shared" si="53"/>
        <v>1.5919096535443149E-2</v>
      </c>
      <c r="AC18" s="32">
        <v>318.39</v>
      </c>
      <c r="AD18" s="21">
        <f t="shared" si="54"/>
        <v>4.9300000000000068</v>
      </c>
      <c r="AE18" s="7">
        <f t="shared" si="55"/>
        <v>1.5727684553053043E-2</v>
      </c>
      <c r="AF18" s="32">
        <v>318.20999999999998</v>
      </c>
      <c r="AG18" s="21">
        <f t="shared" si="56"/>
        <v>4.75</v>
      </c>
      <c r="AH18" s="7">
        <f t="shared" si="57"/>
        <v>1.5153448605882729E-2</v>
      </c>
      <c r="AI18" s="32">
        <v>318.02999999999997</v>
      </c>
      <c r="AJ18" s="21">
        <f t="shared" si="58"/>
        <v>4.5699999999999932</v>
      </c>
      <c r="AK18" s="7">
        <f t="shared" si="59"/>
        <v>1.4579212658712414E-2</v>
      </c>
      <c r="AL18" s="32">
        <v>317.83999999999997</v>
      </c>
      <c r="AM18" s="21">
        <f t="shared" si="60"/>
        <v>4.3799999999999955</v>
      </c>
      <c r="AN18" s="7">
        <f t="shared" si="61"/>
        <v>1.3973074714477113E-2</v>
      </c>
      <c r="AO18" s="32">
        <v>317.66000000000003</v>
      </c>
      <c r="AP18" s="21">
        <f t="shared" si="62"/>
        <v>4.2000000000000455</v>
      </c>
      <c r="AQ18" s="7">
        <f t="shared" si="63"/>
        <v>1.339883876730698E-2</v>
      </c>
    </row>
    <row r="19" spans="1:43" x14ac:dyDescent="0.35">
      <c r="A19" s="15"/>
      <c r="B19" s="15"/>
      <c r="C19" s="15"/>
      <c r="D19" s="15"/>
      <c r="E19" s="9"/>
      <c r="F19" s="22"/>
      <c r="G19" s="10"/>
      <c r="H19" s="9"/>
      <c r="I19" s="22"/>
      <c r="J19" s="10"/>
      <c r="K19" s="9"/>
      <c r="L19" s="22"/>
      <c r="M19" s="10"/>
      <c r="N19" s="9"/>
      <c r="O19" s="22"/>
      <c r="P19" s="10"/>
      <c r="Q19" s="9"/>
      <c r="R19" s="22"/>
      <c r="S19" s="10"/>
      <c r="T19" s="9"/>
      <c r="U19" s="22"/>
      <c r="V19" s="10"/>
      <c r="W19" s="9"/>
      <c r="X19" s="22"/>
      <c r="Y19" s="10"/>
      <c r="Z19" s="9"/>
      <c r="AA19" s="22"/>
      <c r="AB19" s="10"/>
      <c r="AC19" s="9"/>
      <c r="AD19" s="22"/>
      <c r="AE19" s="10"/>
      <c r="AF19" s="9"/>
      <c r="AG19" s="22"/>
      <c r="AH19" s="10"/>
      <c r="AI19" s="9"/>
      <c r="AJ19" s="22"/>
      <c r="AK19" s="10"/>
      <c r="AL19" s="9"/>
      <c r="AM19" s="22"/>
      <c r="AN19" s="10"/>
      <c r="AO19" s="9"/>
      <c r="AP19" s="22"/>
      <c r="AQ19" s="10"/>
    </row>
    <row r="20" spans="1:43" x14ac:dyDescent="0.35">
      <c r="AL20" s="28"/>
    </row>
  </sheetData>
  <mergeCells count="13">
    <mergeCell ref="T3:V3"/>
    <mergeCell ref="E3:G3"/>
    <mergeCell ref="H3:J3"/>
    <mergeCell ref="K3:M3"/>
    <mergeCell ref="N3:P3"/>
    <mergeCell ref="Q3:S3"/>
    <mergeCell ref="AO3:AQ3"/>
    <mergeCell ref="W3:Y3"/>
    <mergeCell ref="Z3:AB3"/>
    <mergeCell ref="AC3:AE3"/>
    <mergeCell ref="AF3:AH3"/>
    <mergeCell ref="AI3:AK3"/>
    <mergeCell ref="AL3:AN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Rate Impact</vt:lpstr>
      <vt:lpstr>Bill Impact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Utama</dc:creator>
  <cp:lastModifiedBy>Wright, Jennifer</cp:lastModifiedBy>
  <cp:lastPrinted>2016-12-14T02:31:06Z</cp:lastPrinted>
  <dcterms:created xsi:type="dcterms:W3CDTF">2016-12-14T00:33:59Z</dcterms:created>
  <dcterms:modified xsi:type="dcterms:W3CDTF">2017-03-31T19:06:43Z</dcterms:modified>
  <cp:contentStatus/>
</cp:coreProperties>
</file>